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24226"/>
  <mc:AlternateContent xmlns:mc="http://schemas.openxmlformats.org/markup-compatibility/2006">
    <mc:Choice Requires="x15">
      <x15ac:absPath xmlns:x15ac="http://schemas.microsoft.com/office/spreadsheetml/2010/11/ac" url="https://creativebc-my.sharepoint.com/personal/lslone_creativebc_com/Documents/Desktop/"/>
    </mc:Choice>
  </mc:AlternateContent>
  <xr:revisionPtr revIDLastSave="0" documentId="8_{111FD2C0-8051-49CA-9E62-2FC5DB6ECAC3}" xr6:coauthVersionLast="47" xr6:coauthVersionMax="47" xr10:uidLastSave="{00000000-0000-0000-0000-000000000000}"/>
  <bookViews>
    <workbookView xWindow="-28920" yWindow="-60" windowWidth="29040" windowHeight="15720" firstSheet="1" activeTab="1" xr2:uid="{00000000-000D-0000-FFFF-FFFF00000000}"/>
  </bookViews>
  <sheets>
    <sheet name="Instructions - please read 1st!" sheetId="16" r:id="rId1"/>
    <sheet name="Record in BC Cost Report" sheetId="1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5" l="1"/>
  <c r="S33" i="15"/>
  <c r="S26" i="15"/>
  <c r="S27" i="15"/>
  <c r="S28" i="15"/>
  <c r="S29" i="15"/>
  <c r="S30" i="15"/>
  <c r="S31" i="15"/>
  <c r="S34" i="15"/>
  <c r="S9" i="15"/>
  <c r="S47" i="15"/>
  <c r="S49" i="15"/>
  <c r="S54" i="15" l="1"/>
  <c r="S53" i="15"/>
  <c r="S46" i="15"/>
  <c r="S44" i="15"/>
  <c r="S43" i="15"/>
  <c r="R37" i="15"/>
  <c r="S35" i="15"/>
  <c r="S48" i="15"/>
  <c r="B16" i="15"/>
  <c r="S45" i="15" l="1"/>
  <c r="S42" i="15"/>
  <c r="S37" i="15"/>
  <c r="S39" i="15" s="1"/>
  <c r="S57" i="15" l="1"/>
  <c r="S56" i="15"/>
  <c r="S55" i="15"/>
  <c r="S13" i="15"/>
  <c r="S16" i="15" s="1"/>
  <c r="S20" i="15" l="1"/>
  <c r="S21" i="15" s="1"/>
  <c r="S52" i="15" s="1"/>
</calcChain>
</file>

<file path=xl/sharedStrings.xml><?xml version="1.0" encoding="utf-8"?>
<sst xmlns="http://schemas.openxmlformats.org/spreadsheetml/2006/main" count="93" uniqueCount="87">
  <si>
    <t>Instructions: Upload your completed cost report to the Online Final Report form for Record in BC</t>
  </si>
  <si>
    <t>File Naming Structure:
1_Vendor_Invoice
1_Vendor_POP
2_Vendor_Invoice
2_Vendor_POP
…</t>
  </si>
  <si>
    <t>The applicant company is responsible for issuing all payments related to the project. Please submit organized, legible electronic copies for each individual eligible expense. Each expense will require both an invoice and proof of payment.  Follow the file naming structure below to organize your documents. To ensure the most efficient processing of your application, please read and follow these instructions. If you have questions, please contact Creative BC prior to submitting your final report.</t>
  </si>
  <si>
    <t xml:space="preserve">1. Please fill out a record of your revenues and expenses associated with this project. Use exact numbers. </t>
  </si>
  <si>
    <t xml:space="preserve">2. All expenses need to be paid before submitting your final report. </t>
  </si>
  <si>
    <t>3. Report all totals in Canadian dollars</t>
  </si>
  <si>
    <t>4. File numbers should match the number in the "Type of Expense" column of your Cost Report.</t>
  </si>
  <si>
    <t xml:space="preserve">5. Invoices must include name and contact information for the vendor, name of the payee, date of service, date of invoice, and a detailed description of the services provided. Invoices marked "PAID", still need supporting proof of payment to show who issued the payment.         </t>
  </si>
  <si>
    <t>6. Proof of Payment (POP): This can include (but is not limited to) an e-transfer confirmation, credit card statement, a scan of both sides a cleared cheque so the teller’s stamp is visible, or bank statement. The proof of payment must show the name of the account holder, date of transaction, and who is receiving the payment. If the proof of payment only displays an account number, please provide additional documentation that connects the account number to the applicant company name. Cash payments will not be accepted.</t>
  </si>
  <si>
    <t xml:space="preserve">7. Add as many rows or sections as necessary and delete any unused rows. The text categories are examples, please delete and use categories appropriate for your project. </t>
  </si>
  <si>
    <t>8. GST is now an eligible expense and can be included in this cost report with any relevant expenses incurred.</t>
  </si>
  <si>
    <t xml:space="preserve">9. Hyperlink to artists, companies and vendors whenever possible. </t>
  </si>
  <si>
    <t>10. Creative BC reserves the right to verify any invoices submitted with related vendors, as well as the right to deny modifications to cost reports after they have been submitted.</t>
  </si>
  <si>
    <t>11. Compress all your invoices and proof of payment into one .zip file and upload to the online final report form. Upload the Excel file separately in .xls or .xlsx format to your final report.</t>
  </si>
  <si>
    <t>Creative BC reserves the right to verify any invoices submitted with related vendors, as well as the right to deny modifications to cost reports after they have been submitted.</t>
  </si>
  <si>
    <t>AMPLIFY BC</t>
  </si>
  <si>
    <t>Record in BC program</t>
  </si>
  <si>
    <t>Cost Report</t>
  </si>
  <si>
    <r>
      <t>Artist Name:</t>
    </r>
    <r>
      <rPr>
        <b/>
        <sz val="16"/>
        <color theme="1"/>
        <rFont val="Arial"/>
        <family val="2"/>
      </rPr>
      <t xml:space="preserve"> </t>
    </r>
    <r>
      <rPr>
        <b/>
        <sz val="16"/>
        <color rgb="FFC00000"/>
        <rFont val="Arial"/>
        <family val="2"/>
      </rPr>
      <t>Enter Name Here</t>
    </r>
  </si>
  <si>
    <r>
      <t xml:space="preserve"> </t>
    </r>
    <r>
      <rPr>
        <b/>
        <i/>
        <sz val="16"/>
        <color theme="3"/>
        <rFont val="Arial"/>
        <family val="2"/>
      </rPr>
      <t>Enter your company name here</t>
    </r>
  </si>
  <si>
    <r>
      <t xml:space="preserve">REVENUE </t>
    </r>
    <r>
      <rPr>
        <i/>
        <sz val="12"/>
        <color theme="1"/>
        <rFont val="Arial"/>
        <family val="2"/>
      </rPr>
      <t xml:space="preserve"> List all revenue sources for your project</t>
    </r>
    <r>
      <rPr>
        <i/>
        <sz val="16"/>
        <color theme="1"/>
        <rFont val="Arial"/>
        <family val="2"/>
      </rPr>
      <t xml:space="preserve"> </t>
    </r>
  </si>
  <si>
    <r>
      <rPr>
        <b/>
        <sz val="16"/>
        <color theme="1"/>
        <rFont val="Arial"/>
        <family val="2"/>
      </rPr>
      <t>Public Funding</t>
    </r>
    <r>
      <rPr>
        <i/>
        <sz val="14"/>
        <color theme="1"/>
        <rFont val="Arial"/>
        <family val="2"/>
      </rPr>
      <t xml:space="preserve"> </t>
    </r>
    <r>
      <rPr>
        <i/>
        <sz val="12"/>
        <color theme="1"/>
        <rFont val="Arial"/>
        <family val="2"/>
      </rPr>
      <t>(e.g.:FACTOR, Canada Council, BC Arts Council, Etc.)</t>
    </r>
  </si>
  <si>
    <t>Public Funding Source</t>
  </si>
  <si>
    <t xml:space="preserve">  Type of Investment &amp; Description</t>
  </si>
  <si>
    <t>B.C.-Based Revenue</t>
  </si>
  <si>
    <t>Actual Public Funding Received</t>
  </si>
  <si>
    <t>Creative BC - Amplify BC Fund</t>
  </si>
  <si>
    <t>Grant - Record in BC program</t>
  </si>
  <si>
    <t xml:space="preserve">B.C.-based </t>
  </si>
  <si>
    <t>TOTAL Public Revenue</t>
  </si>
  <si>
    <r>
      <t xml:space="preserve">Private Investment </t>
    </r>
    <r>
      <rPr>
        <i/>
        <sz val="12"/>
        <color theme="1"/>
        <rFont val="Arial"/>
        <family val="2"/>
      </rPr>
      <t>(Company, artist, crowdfunding, or label investment)</t>
    </r>
  </si>
  <si>
    <t>Private Funding Source</t>
  </si>
  <si>
    <t xml:space="preserve">  Vendor &amp; Description</t>
  </si>
  <si>
    <t>Actual Private Investments</t>
  </si>
  <si>
    <t>Company Investment</t>
  </si>
  <si>
    <t>TOTAL Private Revenue</t>
  </si>
  <si>
    <t>TOTAL REVENUE</t>
  </si>
  <si>
    <t>EXPENSES</t>
  </si>
  <si>
    <t>Sound Recording Expenses</t>
  </si>
  <si>
    <t>Type of Expense</t>
  </si>
  <si>
    <t>Vendor Name, Company Name</t>
  </si>
  <si>
    <t>Vendor's Description &amp; Rates</t>
  </si>
  <si>
    <t>Website of Vendor</t>
  </si>
  <si>
    <t>Did you hire a person?</t>
  </si>
  <si>
    <t># of paid workers</t>
  </si>
  <si>
    <t>Total Labour Hours</t>
  </si>
  <si>
    <r>
      <rPr>
        <b/>
        <sz val="11"/>
        <color rgb="FF000000"/>
        <rFont val="Arial"/>
        <family val="2"/>
      </rPr>
      <t>Vendor primarly serves the music industry?</t>
    </r>
    <r>
      <rPr>
        <sz val="11"/>
        <color indexed="8"/>
        <rFont val="Arial"/>
        <family val="2"/>
      </rPr>
      <t xml:space="preserve"> </t>
    </r>
    <r>
      <rPr>
        <i/>
        <sz val="11"/>
        <color rgb="FF000000"/>
        <rFont val="Arial"/>
        <family val="2"/>
      </rPr>
      <t>(Yes/No)</t>
    </r>
  </si>
  <si>
    <t>Work Start Date</t>
  </si>
  <si>
    <t>Work End Date</t>
  </si>
  <si>
    <t>Invoice Submitted</t>
  </si>
  <si>
    <t>Proof of Payment Submitted</t>
  </si>
  <si>
    <t>Work take place in BC?</t>
  </si>
  <si>
    <t>Vendor based in BC?</t>
  </si>
  <si>
    <t>Foreign Currency Paid</t>
  </si>
  <si>
    <t>Exchange Rate to Canadian dollars</t>
  </si>
  <si>
    <t>Any Ineligible Expenses</t>
  </si>
  <si>
    <r>
      <t xml:space="preserve">Actual Eligible 
Expenses </t>
    </r>
    <r>
      <rPr>
        <i/>
        <sz val="12"/>
        <color rgb="FF000000"/>
        <rFont val="Arial"/>
        <family val="2"/>
      </rPr>
      <t>(in CAD)</t>
    </r>
  </si>
  <si>
    <t>1. Producer</t>
  </si>
  <si>
    <t>person's name, company name</t>
  </si>
  <si>
    <t>Producing x tracks at $x per track</t>
  </si>
  <si>
    <t>www.theirwebsite.com</t>
  </si>
  <si>
    <t>2. Recording Engineer</t>
  </si>
  <si>
    <t>3. Mixing Engineer</t>
  </si>
  <si>
    <t>4. Mastering Engineer</t>
  </si>
  <si>
    <t>5. Travel</t>
  </si>
  <si>
    <t>6. Accommodation</t>
  </si>
  <si>
    <t>etc</t>
  </si>
  <si>
    <t>Insert new rows above if required</t>
  </si>
  <si>
    <t>TOTAL ELIGIBLE EXPENSES</t>
  </si>
  <si>
    <t>INITIAL FUNDING OFFER ON CONTRACT</t>
  </si>
  <si>
    <t>&lt;--Enter grant amount here to begin</t>
  </si>
  <si>
    <t>50% OF TOTAL ELIGIBLE EXPENSES UP TO FUNDING OFFER</t>
  </si>
  <si>
    <t>Use these numbers for your final report online form:</t>
  </si>
  <si>
    <t>Total BC Expenses</t>
  </si>
  <si>
    <t>Total Out-Of-Province Expenses</t>
  </si>
  <si>
    <t>Total Invested in the BC Recording Industry</t>
  </si>
  <si>
    <t>Total Reinvested in the BC Music Industry</t>
  </si>
  <si>
    <t>Total BC Labour Hours</t>
  </si>
  <si>
    <t>Total BC Labour Spend</t>
  </si>
  <si>
    <t>Total Number of BC Paid Workers</t>
  </si>
  <si>
    <t>For Creative BC Staff Only:</t>
  </si>
  <si>
    <r>
      <t xml:space="preserve">Revenue - Expenses </t>
    </r>
    <r>
      <rPr>
        <b/>
        <sz val="14"/>
        <rFont val="Arial"/>
        <family val="2"/>
      </rPr>
      <t>(This should equal zero)</t>
    </r>
  </si>
  <si>
    <r>
      <t xml:space="preserve">Advance Payment Received </t>
    </r>
    <r>
      <rPr>
        <b/>
        <sz val="14"/>
        <rFont val="Arial"/>
        <family val="2"/>
      </rPr>
      <t>(75% of Offer)</t>
    </r>
  </si>
  <si>
    <r>
      <t xml:space="preserve">Eligible Amount Due </t>
    </r>
    <r>
      <rPr>
        <b/>
        <sz val="14"/>
        <rFont val="Arial"/>
        <family val="2"/>
      </rPr>
      <t>(up to 25%)</t>
    </r>
  </si>
  <si>
    <t>Final Grant Payment</t>
  </si>
  <si>
    <r>
      <t xml:space="preserve">Due to Creative BC </t>
    </r>
    <r>
      <rPr>
        <b/>
        <sz val="14"/>
        <rFont val="Arial"/>
        <family val="2"/>
      </rPr>
      <t>(if applicable)</t>
    </r>
  </si>
  <si>
    <r>
      <t xml:space="preserve">Surplus </t>
    </r>
    <r>
      <rPr>
        <b/>
        <sz val="14"/>
        <rFont val="Arial"/>
        <family val="2"/>
      </rPr>
      <t>(if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</si>
</sst>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1009]d/mmm/yy;@"/>
  </numFmts>
  <fonts count="47">
    <font>
      <sz val="11"/>
      <color theme="1"/>
      <name val="Calibri"/>
      <family val="2"/>
      <scheme val="minor"/>
    </font>
    <font>
      <sz val="18"/>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2"/>
      <color theme="1"/>
      <name val="Calibri"/>
      <family val="2"/>
      <scheme val="minor"/>
    </font>
    <font>
      <sz val="11"/>
      <color theme="1"/>
      <name val="Arial"/>
      <family val="2"/>
    </font>
    <font>
      <b/>
      <sz val="18"/>
      <color theme="1"/>
      <name val="Arial"/>
      <family val="2"/>
    </font>
    <font>
      <sz val="12"/>
      <color theme="1"/>
      <name val="Arial"/>
      <family val="2"/>
    </font>
    <font>
      <b/>
      <sz val="16"/>
      <color theme="1"/>
      <name val="Arial"/>
      <family val="2"/>
    </font>
    <font>
      <b/>
      <sz val="11"/>
      <color theme="1"/>
      <name val="Arial"/>
      <family val="2"/>
    </font>
    <font>
      <b/>
      <sz val="16"/>
      <name val="Arial"/>
      <family val="2"/>
    </font>
    <font>
      <b/>
      <sz val="14"/>
      <name val="Arial"/>
      <family val="2"/>
    </font>
    <font>
      <sz val="12"/>
      <color indexed="8"/>
      <name val="Arial"/>
      <family val="2"/>
    </font>
    <font>
      <sz val="16"/>
      <color theme="1"/>
      <name val="Calibri"/>
      <family val="2"/>
      <scheme val="minor"/>
    </font>
    <font>
      <b/>
      <sz val="12"/>
      <color theme="1"/>
      <name val="Calibri"/>
      <family val="2"/>
      <scheme val="minor"/>
    </font>
    <font>
      <b/>
      <i/>
      <sz val="12"/>
      <color theme="1"/>
      <name val="Arial"/>
      <family val="2"/>
    </font>
    <font>
      <sz val="11"/>
      <color indexed="8"/>
      <name val="Arial"/>
      <family val="2"/>
    </font>
    <font>
      <b/>
      <i/>
      <sz val="12"/>
      <color rgb="FFFF0000"/>
      <name val="Arial"/>
      <family val="2"/>
    </font>
    <font>
      <b/>
      <sz val="14"/>
      <color theme="1"/>
      <name val="Arial"/>
      <family val="2"/>
    </font>
    <font>
      <i/>
      <sz val="11"/>
      <color theme="1"/>
      <name val="Calibri"/>
      <family val="2"/>
      <scheme val="minor"/>
    </font>
    <font>
      <i/>
      <sz val="12"/>
      <color indexed="8"/>
      <name val="Arial"/>
      <family val="2"/>
    </font>
    <font>
      <b/>
      <sz val="12"/>
      <color rgb="FF000000"/>
      <name val="Arial"/>
      <family val="2"/>
    </font>
    <font>
      <i/>
      <sz val="12"/>
      <color rgb="FF000000"/>
      <name val="Arial"/>
      <family val="2"/>
    </font>
    <font>
      <i/>
      <sz val="12"/>
      <color theme="1"/>
      <name val="Arial"/>
      <family val="2"/>
    </font>
    <font>
      <i/>
      <sz val="16"/>
      <color theme="1"/>
      <name val="Arial"/>
      <family val="2"/>
    </font>
    <font>
      <i/>
      <sz val="14"/>
      <color theme="1"/>
      <name val="Arial"/>
      <family val="2"/>
    </font>
    <font>
      <b/>
      <sz val="12"/>
      <color indexed="8"/>
      <name val="Arial"/>
      <family val="2"/>
    </font>
    <font>
      <i/>
      <sz val="11"/>
      <name val="Arial"/>
      <family val="2"/>
    </font>
    <font>
      <b/>
      <sz val="16"/>
      <color theme="6" tint="-0.499984740745262"/>
      <name val="Arial"/>
      <family val="2"/>
    </font>
    <font>
      <b/>
      <i/>
      <sz val="15"/>
      <color rgb="FFFF0000"/>
      <name val="Arial"/>
      <family val="2"/>
    </font>
    <font>
      <i/>
      <sz val="12"/>
      <name val="Arial"/>
      <family val="2"/>
    </font>
    <font>
      <b/>
      <sz val="14"/>
      <color rgb="FFFF0000"/>
      <name val="Arial"/>
      <family val="2"/>
    </font>
    <font>
      <b/>
      <sz val="14"/>
      <color theme="6" tint="-0.499984740745262"/>
      <name val="Arial"/>
      <family val="2"/>
    </font>
    <font>
      <b/>
      <sz val="11"/>
      <color rgb="FF000000"/>
      <name val="Arial"/>
      <family val="2"/>
    </font>
    <font>
      <u/>
      <sz val="11"/>
      <color theme="10"/>
      <name val="Calibri"/>
      <family val="2"/>
      <scheme val="minor"/>
    </font>
    <font>
      <b/>
      <sz val="12"/>
      <color theme="1"/>
      <name val="Aptos"/>
      <family val="2"/>
    </font>
    <font>
      <b/>
      <sz val="12"/>
      <color rgb="FF000000"/>
      <name val="Aptos"/>
      <family val="2"/>
    </font>
    <font>
      <b/>
      <sz val="14"/>
      <color theme="1"/>
      <name val="Aptos"/>
      <family val="2"/>
    </font>
    <font>
      <i/>
      <sz val="11"/>
      <color rgb="FF000000"/>
      <name val="Arial"/>
      <family val="2"/>
    </font>
    <font>
      <b/>
      <sz val="11"/>
      <color indexed="8"/>
      <name val="Arial"/>
      <family val="2"/>
    </font>
    <font>
      <b/>
      <sz val="16"/>
      <color rgb="FFC00000"/>
      <name val="Arial"/>
      <family val="2"/>
    </font>
    <font>
      <b/>
      <sz val="24"/>
      <color theme="1"/>
      <name val="Arial"/>
      <family val="2"/>
    </font>
    <font>
      <b/>
      <sz val="20"/>
      <color theme="1"/>
      <name val="Arial"/>
      <family val="2"/>
    </font>
    <font>
      <b/>
      <i/>
      <sz val="16"/>
      <color rgb="FF00B050"/>
      <name val="Arial"/>
      <family val="2"/>
    </font>
    <font>
      <b/>
      <sz val="12"/>
      <color rgb="FFFF0000"/>
      <name val="Calibri"/>
      <family val="2"/>
      <scheme val="minor"/>
    </font>
    <font>
      <b/>
      <i/>
      <sz val="16"/>
      <color theme="3"/>
      <name val="Arial"/>
      <family val="2"/>
    </font>
  </fonts>
  <fills count="14">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rgb="FFF0FED6"/>
        <bgColor indexed="64"/>
      </patternFill>
    </fill>
  </fills>
  <borders count="45">
    <border>
      <left/>
      <right/>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auto="1"/>
      </left>
      <right/>
      <top/>
      <bottom style="thin">
        <color auto="1"/>
      </bottom>
      <diagonal/>
    </border>
    <border>
      <left/>
      <right/>
      <top style="thin">
        <color theme="4"/>
      </top>
      <bottom style="double">
        <color theme="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style="thin">
        <color indexed="64"/>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auto="1"/>
      </top>
      <bottom/>
      <diagonal/>
    </border>
    <border>
      <left style="medium">
        <color indexed="64"/>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0" fontId="3" fillId="2" borderId="0" applyNumberFormat="0" applyBorder="0" applyAlignment="0" applyProtection="0"/>
    <xf numFmtId="0" fontId="2" fillId="3" borderId="0" applyNumberFormat="0" applyBorder="0" applyAlignment="0" applyProtection="0"/>
    <xf numFmtId="44" fontId="4" fillId="0" borderId="0" applyFont="0" applyFill="0" applyBorder="0" applyAlignment="0" applyProtection="0"/>
    <xf numFmtId="0" fontId="5" fillId="0" borderId="0"/>
    <xf numFmtId="0" fontId="15" fillId="0" borderId="7" applyNumberFormat="0" applyFill="0" applyAlignment="0" applyProtection="0"/>
    <xf numFmtId="44" fontId="2" fillId="0" borderId="0" applyFont="0" applyFill="0" applyBorder="0" applyAlignment="0" applyProtection="0"/>
    <xf numFmtId="0" fontId="35" fillId="0" borderId="0" applyNumberFormat="0" applyFill="0" applyBorder="0" applyAlignment="0" applyProtection="0"/>
  </cellStyleXfs>
  <cellXfs count="155">
    <xf numFmtId="0" fontId="0" fillId="0" borderId="0" xfId="0"/>
    <xf numFmtId="0" fontId="13" fillId="0" borderId="14" xfId="0" applyFont="1" applyBorder="1" applyAlignment="1" applyProtection="1">
      <alignment horizontal="center" vertical="center"/>
      <protection locked="0"/>
    </xf>
    <xf numFmtId="0" fontId="7" fillId="0" borderId="0" xfId="0" applyFont="1" applyAlignment="1">
      <alignment horizontal="left" vertical="center"/>
    </xf>
    <xf numFmtId="0" fontId="18" fillId="0" borderId="0" xfId="0" applyFont="1" applyAlignment="1">
      <alignment horizontal="left" vertical="center"/>
    </xf>
    <xf numFmtId="0" fontId="16" fillId="0" borderId="0" xfId="0" applyFont="1" applyAlignment="1">
      <alignment horizontal="left" vertical="center"/>
    </xf>
    <xf numFmtId="0" fontId="9" fillId="0" borderId="0" xfId="2" applyFont="1" applyFill="1" applyBorder="1" applyAlignment="1">
      <alignment horizontal="right" vertical="center"/>
    </xf>
    <xf numFmtId="14" fontId="13" fillId="0" borderId="8" xfId="0" applyNumberFormat="1" applyFont="1" applyBorder="1" applyAlignment="1">
      <alignment horizontal="center" vertical="center"/>
    </xf>
    <xf numFmtId="1" fontId="13" fillId="0" borderId="8" xfId="0" applyNumberFormat="1" applyFont="1" applyBorder="1" applyAlignment="1">
      <alignment horizontal="center" vertical="center"/>
    </xf>
    <xf numFmtId="0" fontId="13" fillId="0" borderId="8"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164" fontId="13" fillId="0" borderId="8" xfId="0" applyNumberFormat="1" applyFont="1" applyBorder="1" applyAlignment="1">
      <alignment horizontal="center" vertical="center"/>
    </xf>
    <xf numFmtId="0" fontId="28" fillId="5" borderId="18" xfId="0" applyFont="1" applyFill="1" applyBorder="1" applyAlignment="1">
      <alignment vertical="center"/>
    </xf>
    <xf numFmtId="0" fontId="31" fillId="5" borderId="6" xfId="0" applyFont="1" applyFill="1" applyBorder="1" applyAlignment="1">
      <alignment vertical="center" wrapText="1"/>
    </xf>
    <xf numFmtId="0" fontId="31" fillId="5" borderId="18" xfId="0" applyFont="1" applyFill="1" applyBorder="1" applyAlignment="1">
      <alignment vertical="center"/>
    </xf>
    <xf numFmtId="0" fontId="13" fillId="0" borderId="8" xfId="0" applyFont="1" applyBorder="1" applyAlignment="1">
      <alignment horizontal="center" vertical="center"/>
    </xf>
    <xf numFmtId="44" fontId="8" fillId="0" borderId="25" xfId="0" applyNumberFormat="1" applyFont="1" applyBorder="1" applyAlignment="1">
      <alignment vertical="center"/>
    </xf>
    <xf numFmtId="0" fontId="21" fillId="5" borderId="9" xfId="0" applyFont="1" applyFill="1" applyBorder="1" applyAlignment="1">
      <alignment horizontal="left" vertical="center" wrapText="1"/>
    </xf>
    <xf numFmtId="0" fontId="11" fillId="0" borderId="0" xfId="1" applyFont="1" applyFill="1" applyBorder="1" applyAlignment="1">
      <alignment horizontal="right" vertical="center"/>
    </xf>
    <xf numFmtId="0" fontId="11" fillId="0" borderId="0" xfId="1" applyFont="1" applyFill="1" applyBorder="1" applyAlignment="1">
      <alignment horizontal="center" vertical="center"/>
    </xf>
    <xf numFmtId="44" fontId="12" fillId="0" borderId="0" xfId="6" applyFont="1" applyFill="1" applyBorder="1" applyAlignment="1">
      <alignment horizontal="center" vertical="center"/>
    </xf>
    <xf numFmtId="0" fontId="0" fillId="0" borderId="0" xfId="0" applyAlignment="1">
      <alignment vertical="center"/>
    </xf>
    <xf numFmtId="0" fontId="20" fillId="0" borderId="0" xfId="0" applyFont="1" applyAlignment="1">
      <alignment vertical="center"/>
    </xf>
    <xf numFmtId="44" fontId="8" fillId="0" borderId="31" xfId="6" applyFont="1" applyFill="1" applyBorder="1" applyAlignment="1">
      <alignment vertical="center"/>
    </xf>
    <xf numFmtId="0" fontId="6" fillId="0" borderId="14" xfId="0" applyFont="1" applyBorder="1" applyAlignment="1">
      <alignment horizontal="center" vertical="center"/>
    </xf>
    <xf numFmtId="0" fontId="6" fillId="0" borderId="36" xfId="0" applyFont="1" applyBorder="1" applyAlignment="1">
      <alignment horizontal="center" vertical="center"/>
    </xf>
    <xf numFmtId="0" fontId="6" fillId="0" borderId="25" xfId="0" applyFont="1" applyBorder="1" applyAlignment="1">
      <alignment vertical="center"/>
    </xf>
    <xf numFmtId="44" fontId="8" fillId="5" borderId="19" xfId="6" applyFont="1" applyFill="1" applyBorder="1" applyAlignment="1">
      <alignment vertical="center"/>
    </xf>
    <xf numFmtId="44" fontId="8" fillId="0" borderId="25" xfId="6" applyFont="1" applyFill="1" applyBorder="1" applyAlignment="1">
      <alignment vertical="center"/>
    </xf>
    <xf numFmtId="44" fontId="9" fillId="0" borderId="0" xfId="2" applyNumberFormat="1" applyFont="1" applyFill="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 fillId="0" borderId="0" xfId="0" applyFont="1" applyAlignment="1">
      <alignment vertical="center"/>
    </xf>
    <xf numFmtId="0" fontId="7" fillId="0" borderId="41" xfId="0" applyFont="1" applyBorder="1" applyAlignment="1">
      <alignment horizontal="left" vertical="center"/>
    </xf>
    <xf numFmtId="0" fontId="8" fillId="0" borderId="1" xfId="0" applyFont="1" applyBorder="1" applyAlignment="1">
      <alignment vertical="center" wrapText="1"/>
    </xf>
    <xf numFmtId="0" fontId="13" fillId="0" borderId="8" xfId="0" applyFont="1" applyBorder="1" applyAlignment="1">
      <alignment vertical="center" wrapText="1"/>
    </xf>
    <xf numFmtId="0" fontId="8" fillId="0" borderId="32" xfId="0" applyFont="1" applyBorder="1" applyAlignment="1">
      <alignment vertical="center" wrapText="1"/>
    </xf>
    <xf numFmtId="0" fontId="6" fillId="0" borderId="1" xfId="0" applyFont="1" applyBorder="1" applyAlignment="1">
      <alignment vertical="center" wrapText="1"/>
    </xf>
    <xf numFmtId="0" fontId="11" fillId="6" borderId="3" xfId="1" applyFont="1" applyFill="1" applyBorder="1" applyAlignment="1">
      <alignment horizontal="right" vertical="center"/>
    </xf>
    <xf numFmtId="0" fontId="11" fillId="6" borderId="2" xfId="1" applyFont="1" applyFill="1" applyBorder="1" applyAlignment="1">
      <alignment horizontal="right" vertical="center"/>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36" fillId="0" borderId="0" xfId="0" applyFont="1" applyAlignment="1">
      <alignment horizontal="left" vertical="center" wrapText="1"/>
    </xf>
    <xf numFmtId="0" fontId="37" fillId="8" borderId="33" xfId="0" applyFont="1" applyFill="1" applyBorder="1" applyAlignment="1">
      <alignment horizontal="left" vertical="center" wrapText="1"/>
    </xf>
    <xf numFmtId="0" fontId="37" fillId="0" borderId="15" xfId="0" applyFont="1" applyBorder="1" applyAlignment="1">
      <alignment horizontal="left" vertical="center" wrapText="1"/>
    </xf>
    <xf numFmtId="0" fontId="37" fillId="0" borderId="38" xfId="0" applyFont="1" applyBorder="1" applyAlignment="1">
      <alignment horizontal="left" vertical="center" wrapText="1"/>
    </xf>
    <xf numFmtId="0" fontId="37" fillId="0" borderId="0" xfId="0" applyFont="1" applyAlignment="1">
      <alignment horizontal="left" vertical="center" wrapText="1"/>
    </xf>
    <xf numFmtId="0" fontId="38" fillId="4" borderId="26" xfId="0" applyFont="1" applyFill="1" applyBorder="1" applyAlignment="1">
      <alignment horizontal="left" vertical="center" wrapText="1"/>
    </xf>
    <xf numFmtId="0" fontId="37" fillId="4" borderId="26" xfId="0" applyFont="1" applyFill="1" applyBorder="1" applyAlignment="1">
      <alignment horizontal="left" vertical="center" wrapText="1"/>
    </xf>
    <xf numFmtId="0" fontId="36" fillId="5" borderId="42" xfId="0" applyFont="1" applyFill="1" applyBorder="1" applyAlignment="1">
      <alignment horizontal="left" vertical="center" wrapText="1"/>
    </xf>
    <xf numFmtId="0" fontId="36" fillId="5" borderId="43" xfId="0" applyFont="1" applyFill="1" applyBorder="1" applyAlignment="1">
      <alignment horizontal="left" vertical="center" wrapText="1"/>
    </xf>
    <xf numFmtId="0" fontId="36" fillId="5" borderId="44" xfId="0" applyFont="1" applyFill="1" applyBorder="1" applyAlignment="1">
      <alignment horizontal="left" vertical="center" wrapText="1"/>
    </xf>
    <xf numFmtId="0" fontId="36" fillId="8" borderId="26" xfId="0" applyFont="1" applyFill="1" applyBorder="1" applyAlignment="1">
      <alignment horizontal="left" vertical="center" wrapText="1"/>
    </xf>
    <xf numFmtId="0" fontId="35" fillId="0" borderId="8" xfId="7" applyBorder="1" applyAlignment="1">
      <alignment vertical="center" wrapText="1"/>
    </xf>
    <xf numFmtId="44" fontId="10" fillId="9" borderId="26" xfId="0" applyNumberFormat="1" applyFont="1" applyFill="1" applyBorder="1" applyAlignment="1">
      <alignment vertical="center"/>
    </xf>
    <xf numFmtId="0" fontId="11" fillId="9" borderId="26" xfId="1" applyFont="1" applyFill="1" applyBorder="1" applyAlignment="1">
      <alignment horizontal="center" vertical="center"/>
    </xf>
    <xf numFmtId="0" fontId="11" fillId="9" borderId="44" xfId="1" applyFont="1" applyFill="1" applyBorder="1" applyAlignment="1">
      <alignment horizontal="center" vertical="center"/>
    </xf>
    <xf numFmtId="0" fontId="42" fillId="0" borderId="0" xfId="0" applyFont="1" applyAlignment="1">
      <alignment horizontal="left" vertical="center"/>
    </xf>
    <xf numFmtId="44" fontId="19" fillId="4" borderId="26" xfId="0" applyNumberFormat="1" applyFont="1" applyFill="1" applyBorder="1" applyAlignment="1">
      <alignment horizontal="center" vertical="center"/>
    </xf>
    <xf numFmtId="44" fontId="19" fillId="10" borderId="26" xfId="2" applyNumberFormat="1" applyFont="1" applyFill="1" applyBorder="1" applyAlignment="1">
      <alignment horizontal="center" vertical="center"/>
    </xf>
    <xf numFmtId="44" fontId="12" fillId="13" borderId="26" xfId="6" applyFont="1" applyFill="1" applyBorder="1" applyAlignment="1">
      <alignment horizontal="center" vertical="center"/>
    </xf>
    <xf numFmtId="44" fontId="12" fillId="12" borderId="26" xfId="6" applyFont="1" applyFill="1" applyBorder="1" applyAlignment="1">
      <alignment horizontal="center" vertical="center"/>
    </xf>
    <xf numFmtId="0" fontId="21" fillId="5" borderId="19" xfId="0" applyFont="1" applyFill="1" applyBorder="1" applyAlignment="1">
      <alignment horizontal="left" vertical="center" wrapText="1"/>
    </xf>
    <xf numFmtId="44" fontId="12" fillId="12" borderId="26" xfId="1" applyNumberFormat="1" applyFont="1" applyFill="1" applyBorder="1" applyAlignment="1">
      <alignment horizontal="center" vertical="center"/>
    </xf>
    <xf numFmtId="44" fontId="12" fillId="6" borderId="26" xfId="6" applyFont="1" applyFill="1" applyBorder="1" applyAlignment="1">
      <alignment horizontal="center" vertical="center"/>
    </xf>
    <xf numFmtId="44" fontId="32" fillId="6" borderId="26" xfId="6" applyFont="1" applyFill="1" applyBorder="1" applyAlignment="1">
      <alignment horizontal="center" vertical="center"/>
    </xf>
    <xf numFmtId="44" fontId="33" fillId="6" borderId="26" xfId="6" applyFont="1" applyFill="1" applyBorder="1" applyAlignment="1">
      <alignment horizontal="center" vertical="center"/>
    </xf>
    <xf numFmtId="0" fontId="29" fillId="6" borderId="3" xfId="1" applyFont="1" applyFill="1" applyBorder="1" applyAlignment="1">
      <alignment horizontal="right" vertical="center"/>
    </xf>
    <xf numFmtId="0" fontId="29" fillId="6" borderId="2" xfId="1" applyFont="1" applyFill="1" applyBorder="1" applyAlignment="1">
      <alignment horizontal="right" vertical="center"/>
    </xf>
    <xf numFmtId="0" fontId="11" fillId="6" borderId="26" xfId="1" applyFont="1" applyFill="1" applyBorder="1" applyAlignment="1">
      <alignment horizontal="right" vertical="center"/>
    </xf>
    <xf numFmtId="0" fontId="29" fillId="6" borderId="26" xfId="1" applyFont="1" applyFill="1" applyBorder="1" applyAlignment="1">
      <alignment horizontal="right" vertical="center"/>
    </xf>
    <xf numFmtId="0" fontId="30" fillId="11" borderId="0" xfId="0" applyFont="1" applyFill="1" applyAlignment="1">
      <alignment horizontal="right" vertical="center"/>
    </xf>
    <xf numFmtId="0" fontId="11" fillId="11" borderId="0" xfId="1" applyFont="1" applyFill="1" applyBorder="1" applyAlignment="1">
      <alignment horizontal="right" vertical="center"/>
    </xf>
    <xf numFmtId="0" fontId="29" fillId="11" borderId="0" xfId="1" applyFont="1" applyFill="1" applyBorder="1" applyAlignment="1">
      <alignment horizontal="right" vertical="center"/>
    </xf>
    <xf numFmtId="0" fontId="30" fillId="6" borderId="3" xfId="0" applyFont="1" applyFill="1" applyBorder="1" applyAlignment="1">
      <alignment horizontal="right" vertical="center"/>
    </xf>
    <xf numFmtId="0" fontId="30" fillId="6" borderId="2" xfId="0" applyFont="1" applyFill="1" applyBorder="1" applyAlignment="1">
      <alignment horizontal="right" vertical="center"/>
    </xf>
    <xf numFmtId="0" fontId="30" fillId="6" borderId="4" xfId="0" applyFont="1" applyFill="1" applyBorder="1" applyAlignment="1">
      <alignment horizontal="right" vertical="center"/>
    </xf>
    <xf numFmtId="0" fontId="30" fillId="13" borderId="3" xfId="0" applyFont="1" applyFill="1" applyBorder="1" applyAlignment="1">
      <alignment horizontal="right" vertical="center"/>
    </xf>
    <xf numFmtId="0" fontId="30" fillId="13" borderId="2" xfId="0" applyFont="1" applyFill="1" applyBorder="1" applyAlignment="1">
      <alignment horizontal="right" vertical="center"/>
    </xf>
    <xf numFmtId="0" fontId="30" fillId="13" borderId="4" xfId="0" applyFont="1" applyFill="1" applyBorder="1" applyAlignment="1">
      <alignment horizontal="right" vertical="center"/>
    </xf>
    <xf numFmtId="0" fontId="11" fillId="13" borderId="3" xfId="1" applyFont="1" applyFill="1" applyBorder="1" applyAlignment="1">
      <alignment horizontal="right" vertical="center"/>
    </xf>
    <xf numFmtId="0" fontId="11" fillId="13" borderId="2" xfId="1" applyFont="1" applyFill="1" applyBorder="1" applyAlignment="1">
      <alignment horizontal="right" vertical="center"/>
    </xf>
    <xf numFmtId="0" fontId="11" fillId="13" borderId="26" xfId="1" applyFont="1" applyFill="1" applyBorder="1" applyAlignment="1">
      <alignment horizontal="right" vertical="center"/>
    </xf>
    <xf numFmtId="44" fontId="12" fillId="13" borderId="26" xfId="6" applyFont="1" applyFill="1" applyBorder="1" applyAlignment="1">
      <alignment vertical="center"/>
    </xf>
    <xf numFmtId="1" fontId="12" fillId="13" borderId="26" xfId="6" applyNumberFormat="1" applyFont="1" applyFill="1" applyBorder="1" applyAlignment="1">
      <alignment horizontal="right" vertical="center"/>
    </xf>
    <xf numFmtId="44" fontId="8" fillId="11" borderId="26" xfId="6" applyFont="1" applyFill="1" applyBorder="1" applyAlignment="1">
      <alignment vertical="center"/>
    </xf>
    <xf numFmtId="0" fontId="27" fillId="6" borderId="21"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27" fillId="6" borderId="21" xfId="0" applyFont="1" applyFill="1" applyBorder="1" applyAlignment="1">
      <alignment horizontal="center" vertical="center"/>
    </xf>
    <xf numFmtId="0" fontId="22" fillId="6" borderId="12"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40" fillId="6" borderId="12" xfId="0" applyFont="1" applyFill="1" applyBorder="1" applyAlignment="1">
      <alignment horizontal="center" vertical="center" wrapText="1"/>
    </xf>
    <xf numFmtId="1" fontId="40" fillId="6" borderId="12" xfId="0" applyNumberFormat="1" applyFont="1" applyFill="1" applyBorder="1" applyAlignment="1">
      <alignment horizontal="center" vertical="center" wrapText="1"/>
    </xf>
    <xf numFmtId="0" fontId="17" fillId="6" borderId="12" xfId="0" applyFont="1" applyFill="1" applyBorder="1" applyAlignment="1">
      <alignment horizontal="center" vertical="center" wrapText="1"/>
    </xf>
    <xf numFmtId="0" fontId="27" fillId="6" borderId="22"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45"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4" fillId="11" borderId="0" xfId="0" applyFont="1" applyFill="1" applyAlignment="1">
      <alignment vertical="center"/>
    </xf>
    <xf numFmtId="44" fontId="12" fillId="9" borderId="26" xfId="6" applyFont="1" applyFill="1" applyBorder="1" applyAlignment="1">
      <alignment horizontal="center" vertical="center"/>
    </xf>
    <xf numFmtId="0" fontId="43" fillId="0" borderId="0" xfId="0" applyFont="1" applyAlignment="1">
      <alignment horizontal="right" vertical="center"/>
    </xf>
    <xf numFmtId="0" fontId="9" fillId="10" borderId="28" xfId="2" applyFont="1" applyFill="1" applyBorder="1" applyAlignment="1">
      <alignment horizontal="left" vertical="center"/>
    </xf>
    <xf numFmtId="0" fontId="9" fillId="10" borderId="29" xfId="2" applyFont="1" applyFill="1" applyBorder="1" applyAlignment="1">
      <alignment horizontal="left" vertical="center"/>
    </xf>
    <xf numFmtId="0" fontId="9" fillId="10" borderId="30" xfId="2" applyFont="1" applyFill="1" applyBorder="1" applyAlignment="1">
      <alignment horizontal="left" vertical="center"/>
    </xf>
    <xf numFmtId="0" fontId="19" fillId="4" borderId="23" xfId="2" applyFont="1" applyFill="1" applyBorder="1" applyAlignment="1">
      <alignment horizontal="left" vertical="center"/>
    </xf>
    <xf numFmtId="0" fontId="19" fillId="4" borderId="11" xfId="2" applyFont="1" applyFill="1" applyBorder="1" applyAlignment="1">
      <alignment horizontal="left" vertical="center"/>
    </xf>
    <xf numFmtId="0" fontId="19" fillId="4" borderId="24" xfId="2" applyFont="1" applyFill="1" applyBorder="1" applyAlignment="1">
      <alignment horizontal="left" vertical="center"/>
    </xf>
    <xf numFmtId="0" fontId="27" fillId="6" borderId="10" xfId="0" applyFont="1" applyFill="1" applyBorder="1" applyAlignment="1">
      <alignment horizontal="center" vertical="center" wrapText="1"/>
    </xf>
    <xf numFmtId="0" fontId="27" fillId="6" borderId="35" xfId="0" applyFont="1" applyFill="1" applyBorder="1" applyAlignment="1">
      <alignment horizontal="center" vertical="center" wrapText="1"/>
    </xf>
    <xf numFmtId="0" fontId="13" fillId="0" borderId="13"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44" fillId="11" borderId="34" xfId="0" applyFont="1" applyFill="1" applyBorder="1" applyAlignment="1">
      <alignment horizontal="left" vertical="center"/>
    </xf>
    <xf numFmtId="0" fontId="44" fillId="11" borderId="2" xfId="0" applyFont="1" applyFill="1" applyBorder="1" applyAlignment="1">
      <alignment horizontal="left" vertical="center"/>
    </xf>
    <xf numFmtId="0" fontId="44" fillId="11" borderId="4" xfId="0" applyFont="1" applyFill="1" applyBorder="1" applyAlignment="1">
      <alignment horizontal="left" vertical="center"/>
    </xf>
    <xf numFmtId="0" fontId="27" fillId="6" borderId="10" xfId="0" applyFont="1" applyFill="1" applyBorder="1" applyAlignment="1">
      <alignment horizontal="left" vertical="center" wrapText="1"/>
    </xf>
    <xf numFmtId="0" fontId="27" fillId="6" borderId="11" xfId="0" applyFont="1" applyFill="1" applyBorder="1" applyAlignment="1">
      <alignment horizontal="left" vertical="center" wrapText="1"/>
    </xf>
    <xf numFmtId="0" fontId="27" fillId="6" borderId="35" xfId="0" applyFont="1" applyFill="1" applyBorder="1" applyAlignment="1">
      <alignment horizontal="left" vertical="center" wrapText="1"/>
    </xf>
    <xf numFmtId="0" fontId="13" fillId="0" borderId="13" xfId="0" applyFont="1" applyBorder="1" applyAlignment="1">
      <alignment horizontal="left" vertical="center"/>
    </xf>
    <xf numFmtId="0" fontId="13" fillId="0" borderId="5" xfId="0" applyFont="1" applyBorder="1" applyAlignment="1">
      <alignment horizontal="left" vertical="center"/>
    </xf>
    <xf numFmtId="0" fontId="13" fillId="0" borderId="39" xfId="0" applyFont="1" applyBorder="1" applyAlignment="1">
      <alignment horizontal="left" vertical="center"/>
    </xf>
    <xf numFmtId="0" fontId="13" fillId="0" borderId="14" xfId="0" applyFont="1" applyBorder="1" applyAlignment="1">
      <alignment horizontal="left" vertical="center"/>
    </xf>
    <xf numFmtId="0" fontId="13" fillId="0" borderId="0" xfId="0" applyFont="1" applyAlignment="1">
      <alignment horizontal="left" vertical="center"/>
    </xf>
    <xf numFmtId="0" fontId="13" fillId="0" borderId="36" xfId="0" applyFont="1" applyBorder="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6" fillId="0" borderId="36" xfId="0" applyFont="1" applyBorder="1" applyAlignment="1">
      <alignment horizontal="left" vertical="center"/>
    </xf>
    <xf numFmtId="0" fontId="19" fillId="4" borderId="3" xfId="0" applyFont="1" applyFill="1" applyBorder="1" applyAlignment="1">
      <alignment horizontal="right" vertical="center"/>
    </xf>
    <xf numFmtId="0" fontId="19" fillId="4" borderId="2" xfId="0" applyFont="1" applyFill="1" applyBorder="1" applyAlignment="1">
      <alignment horizontal="right" vertical="center"/>
    </xf>
    <xf numFmtId="0" fontId="19" fillId="4" borderId="4" xfId="0" applyFont="1" applyFill="1" applyBorder="1" applyAlignment="1">
      <alignment horizontal="right" vertical="center"/>
    </xf>
    <xf numFmtId="0" fontId="9" fillId="7" borderId="28" xfId="2" applyFont="1" applyFill="1" applyBorder="1" applyAlignment="1">
      <alignment horizontal="left" vertical="center"/>
    </xf>
    <xf numFmtId="0" fontId="9" fillId="7" borderId="29" xfId="2" applyFont="1" applyFill="1" applyBorder="1" applyAlignment="1">
      <alignment horizontal="left" vertical="center"/>
    </xf>
    <xf numFmtId="0" fontId="9" fillId="7" borderId="30" xfId="2" applyFont="1" applyFill="1" applyBorder="1" applyAlignment="1">
      <alignment horizontal="left" vertical="center"/>
    </xf>
    <xf numFmtId="0" fontId="13" fillId="0" borderId="14" xfId="0"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9" fillId="10" borderId="3" xfId="2" applyFont="1" applyFill="1" applyBorder="1" applyAlignment="1">
      <alignment horizontal="right" vertical="center"/>
    </xf>
    <xf numFmtId="0" fontId="9" fillId="10" borderId="2" xfId="2" applyFont="1" applyFill="1" applyBorder="1" applyAlignment="1">
      <alignment horizontal="right" vertical="center"/>
    </xf>
    <xf numFmtId="0" fontId="9" fillId="10" borderId="4" xfId="2" applyFont="1" applyFill="1" applyBorder="1" applyAlignment="1">
      <alignment horizontal="right" vertical="center"/>
    </xf>
    <xf numFmtId="0" fontId="17" fillId="5" borderId="0" xfId="0" applyFont="1" applyFill="1" applyAlignment="1">
      <alignment horizontal="center" vertical="center"/>
    </xf>
    <xf numFmtId="0" fontId="13" fillId="5" borderId="0" xfId="0" applyFont="1" applyFill="1" applyAlignment="1" applyProtection="1">
      <alignment horizontal="center" vertical="center"/>
      <protection locked="0"/>
    </xf>
    <xf numFmtId="0" fontId="13" fillId="5" borderId="0" xfId="0" applyFont="1" applyFill="1" applyAlignment="1">
      <alignment horizontal="center" vertical="center"/>
    </xf>
    <xf numFmtId="0" fontId="13" fillId="0" borderId="0" xfId="0" applyFont="1" applyAlignment="1" applyProtection="1">
      <alignment horizontal="center" vertical="center"/>
      <protection locked="0"/>
    </xf>
    <xf numFmtId="0" fontId="9" fillId="12" borderId="28" xfId="2" applyFont="1" applyFill="1" applyBorder="1" applyAlignment="1">
      <alignment horizontal="left" vertical="center"/>
    </xf>
    <xf numFmtId="0" fontId="9" fillId="12" borderId="29" xfId="2" applyFont="1" applyFill="1" applyBorder="1" applyAlignment="1">
      <alignment horizontal="left" vertical="center"/>
    </xf>
    <xf numFmtId="0" fontId="9" fillId="12" borderId="30" xfId="2" applyFont="1" applyFill="1" applyBorder="1" applyAlignment="1">
      <alignment horizontal="left" vertical="center"/>
    </xf>
    <xf numFmtId="0" fontId="11" fillId="12" borderId="40" xfId="1" applyFont="1" applyFill="1" applyBorder="1" applyAlignment="1">
      <alignment horizontal="right" vertical="center"/>
    </xf>
    <xf numFmtId="0" fontId="11" fillId="12" borderId="37" xfId="1" applyFont="1" applyFill="1" applyBorder="1" applyAlignment="1">
      <alignment horizontal="right" vertical="center"/>
    </xf>
    <xf numFmtId="0" fontId="11" fillId="12" borderId="3" xfId="1" applyFont="1" applyFill="1" applyBorder="1" applyAlignment="1">
      <alignment horizontal="right" vertical="center"/>
    </xf>
    <xf numFmtId="0" fontId="11" fillId="12" borderId="2" xfId="1" applyFont="1" applyFill="1" applyBorder="1" applyAlignment="1">
      <alignment horizontal="right" vertical="center"/>
    </xf>
    <xf numFmtId="0" fontId="9" fillId="8" borderId="6" xfId="2" applyFont="1" applyFill="1" applyBorder="1" applyAlignment="1">
      <alignment horizontal="left" vertical="center"/>
    </xf>
    <xf numFmtId="0" fontId="9" fillId="8" borderId="9" xfId="2" applyFont="1" applyFill="1" applyBorder="1" applyAlignment="1">
      <alignment horizontal="left" vertical="center"/>
    </xf>
    <xf numFmtId="0" fontId="9" fillId="8" borderId="20" xfId="2" applyFont="1" applyFill="1" applyBorder="1" applyAlignment="1">
      <alignment horizontal="left" vertical="center"/>
    </xf>
  </cellXfs>
  <cellStyles count="8">
    <cellStyle name="40% - Accent2" xfId="2" builtinId="35"/>
    <cellStyle name="Accent2" xfId="1" builtinId="33"/>
    <cellStyle name="Currency" xfId="6" builtinId="4"/>
    <cellStyle name="Currency 2" xfId="3" xr:uid="{00000000-0005-0000-0000-000002000000}"/>
    <cellStyle name="Hyperlink" xfId="7" builtinId="8"/>
    <cellStyle name="Normal" xfId="0" builtinId="0"/>
    <cellStyle name="Normal 2" xfId="4" xr:uid="{00000000-0005-0000-0000-000004000000}"/>
    <cellStyle name="Total 2" xfId="5" xr:uid="{00000000-0005-0000-0000-000005000000}"/>
  </cellStyles>
  <dxfs count="0"/>
  <tableStyles count="0" defaultTableStyle="TableStyleMedium9" defaultPivotStyle="PivotStyleLight16"/>
  <colors>
    <mruColors>
      <color rgb="FFF0FED6"/>
      <color rgb="FFE7E7FF"/>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heirwebsit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9AE8D-A02F-46F4-9BC0-9204165B4779}">
  <sheetPr>
    <tabColor rgb="FFFF0000"/>
  </sheetPr>
  <dimension ref="A1:P17"/>
  <sheetViews>
    <sheetView workbookViewId="0">
      <selection activeCell="A5" sqref="A5"/>
    </sheetView>
  </sheetViews>
  <sheetFormatPr defaultColWidth="0" defaultRowHeight="15.75" zeroHeight="1"/>
  <cols>
    <col min="1" max="1" width="255.5703125" style="41" customWidth="1"/>
    <col min="2" max="3" width="0" style="41" hidden="1" customWidth="1"/>
    <col min="4" max="15" width="9.140625" style="41" hidden="1" customWidth="1"/>
    <col min="16" max="16" width="42.42578125" style="41" hidden="1" customWidth="1"/>
    <col min="17" max="16384" width="9.140625" style="41" hidden="1"/>
  </cols>
  <sheetData>
    <row r="1" spans="1:16" ht="35.25" customHeight="1" thickBot="1">
      <c r="A1" s="46" t="s">
        <v>0</v>
      </c>
      <c r="B1" s="39"/>
      <c r="C1" s="39"/>
      <c r="D1" s="39"/>
      <c r="E1" s="39"/>
      <c r="F1" s="39"/>
      <c r="G1" s="39"/>
      <c r="H1" s="39"/>
      <c r="I1" s="39"/>
      <c r="J1" s="39"/>
      <c r="K1" s="39"/>
      <c r="L1" s="39"/>
      <c r="M1" s="39"/>
      <c r="N1" s="39"/>
      <c r="O1" s="39"/>
      <c r="P1" s="40"/>
    </row>
    <row r="2" spans="1:16" ht="95.25" thickBot="1">
      <c r="A2" s="42" t="s">
        <v>1</v>
      </c>
      <c r="B2" s="43"/>
      <c r="C2" s="43"/>
      <c r="D2" s="43"/>
      <c r="E2" s="43"/>
      <c r="F2" s="43"/>
      <c r="G2" s="43"/>
      <c r="H2" s="43"/>
      <c r="I2" s="43"/>
      <c r="J2" s="43"/>
      <c r="K2" s="43"/>
      <c r="L2" s="43"/>
      <c r="M2" s="43"/>
      <c r="N2" s="43"/>
      <c r="O2" s="43"/>
      <c r="P2" s="44"/>
    </row>
    <row r="3" spans="1:16" ht="51.75" customHeight="1" thickBot="1">
      <c r="A3" s="47" t="s">
        <v>2</v>
      </c>
      <c r="B3" s="45"/>
      <c r="C3" s="45"/>
      <c r="D3" s="45"/>
      <c r="E3" s="45"/>
      <c r="F3" s="45"/>
      <c r="G3" s="45"/>
      <c r="H3" s="45"/>
      <c r="I3" s="45"/>
      <c r="J3" s="45"/>
      <c r="K3" s="45"/>
      <c r="L3" s="45"/>
      <c r="M3" s="45"/>
      <c r="N3" s="45"/>
      <c r="O3" s="45"/>
      <c r="P3" s="45"/>
    </row>
    <row r="4" spans="1:16" ht="16.5" thickBot="1"/>
    <row r="5" spans="1:16" ht="24.95" customHeight="1">
      <c r="A5" s="48" t="s">
        <v>3</v>
      </c>
    </row>
    <row r="6" spans="1:16" ht="24.95" customHeight="1">
      <c r="A6" s="49" t="s">
        <v>4</v>
      </c>
    </row>
    <row r="7" spans="1:16" ht="24.95" customHeight="1">
      <c r="A7" s="49" t="s">
        <v>5</v>
      </c>
    </row>
    <row r="8" spans="1:16" ht="24.95" customHeight="1">
      <c r="A8" s="49" t="s">
        <v>6</v>
      </c>
    </row>
    <row r="9" spans="1:16" ht="40.5" customHeight="1">
      <c r="A9" s="49" t="s">
        <v>7</v>
      </c>
    </row>
    <row r="10" spans="1:16" ht="54.75" customHeight="1">
      <c r="A10" s="49" t="s">
        <v>8</v>
      </c>
    </row>
    <row r="11" spans="1:16" ht="24.95" customHeight="1">
      <c r="A11" s="49" t="s">
        <v>9</v>
      </c>
    </row>
    <row r="12" spans="1:16" ht="24.95" customHeight="1">
      <c r="A12" s="49" t="s">
        <v>10</v>
      </c>
    </row>
    <row r="13" spans="1:16" ht="24.95" customHeight="1">
      <c r="A13" s="49" t="s">
        <v>11</v>
      </c>
    </row>
    <row r="14" spans="1:16" ht="24.95" customHeight="1">
      <c r="A14" s="49" t="s">
        <v>12</v>
      </c>
    </row>
    <row r="15" spans="1:16" ht="24.95" customHeight="1" thickBot="1">
      <c r="A15" s="50" t="s">
        <v>13</v>
      </c>
    </row>
    <row r="16" spans="1:16" ht="16.5" thickBot="1"/>
    <row r="17" spans="1:1" ht="24.75" customHeight="1" thickBot="1">
      <c r="A17" s="51" t="s">
        <v>14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pageSetUpPr fitToPage="1"/>
  </sheetPr>
  <dimension ref="A1:T75"/>
  <sheetViews>
    <sheetView showGridLines="0" tabSelected="1" topLeftCell="B44" zoomScale="73" zoomScaleNormal="73" workbookViewId="0">
      <selection activeCell="C10" sqref="C10:P10"/>
    </sheetView>
  </sheetViews>
  <sheetFormatPr defaultColWidth="0" defaultRowHeight="15" zeroHeight="1"/>
  <cols>
    <col min="1" max="1" width="4.7109375" style="20" customWidth="1"/>
    <col min="2" max="2" width="52.28515625" style="29" customWidth="1"/>
    <col min="3" max="3" width="45.85546875" style="29" customWidth="1"/>
    <col min="4" max="4" width="41.140625" style="29" bestFit="1" customWidth="1"/>
    <col min="5" max="5" width="31.7109375" style="29" bestFit="1" customWidth="1"/>
    <col min="6" max="6" width="10.28515625" style="29" bestFit="1" customWidth="1"/>
    <col min="7" max="7" width="10.85546875" style="29" customWidth="1"/>
    <col min="8" max="8" width="8.7109375" style="29" bestFit="1" customWidth="1"/>
    <col min="9" max="9" width="20.42578125" style="29" customWidth="1"/>
    <col min="10" max="10" width="12.28515625" style="29" bestFit="1" customWidth="1"/>
    <col min="11" max="11" width="11.140625" style="29" bestFit="1" customWidth="1"/>
    <col min="12" max="13" width="12.140625" style="29" bestFit="1" customWidth="1"/>
    <col min="14" max="14" width="12.28515625" style="29" customWidth="1"/>
    <col min="15" max="15" width="12.5703125" style="30" bestFit="1" customWidth="1"/>
    <col min="16" max="16" width="11" style="30" bestFit="1" customWidth="1"/>
    <col min="17" max="17" width="14.140625" style="30" customWidth="1"/>
    <col min="18" max="18" width="15.5703125" style="30" hidden="1" customWidth="1"/>
    <col min="19" max="19" width="25.7109375" style="29" customWidth="1"/>
    <col min="20" max="20" width="19.5703125" style="95" customWidth="1"/>
    <col min="21" max="16384" width="8.85546875" style="20" hidden="1"/>
  </cols>
  <sheetData>
    <row r="1" spans="2:20" ht="20.25" customHeight="1"/>
    <row r="2" spans="2:20" s="31" customFormat="1" ht="26.25" customHeight="1">
      <c r="B2" s="56" t="s">
        <v>15</v>
      </c>
      <c r="C2" s="104" t="s">
        <v>16</v>
      </c>
      <c r="D2" s="104"/>
      <c r="E2" s="104"/>
      <c r="F2" s="104"/>
      <c r="G2" s="104"/>
      <c r="H2" s="104"/>
      <c r="I2" s="104"/>
      <c r="J2" s="104"/>
      <c r="K2" s="104"/>
      <c r="L2" s="104"/>
      <c r="M2" s="104"/>
      <c r="N2" s="104"/>
      <c r="O2" s="104"/>
      <c r="P2" s="104"/>
      <c r="Q2" s="104"/>
      <c r="R2" s="104"/>
      <c r="S2" s="104"/>
      <c r="T2" s="96"/>
    </row>
    <row r="3" spans="2:20" s="31" customFormat="1" ht="27" thickBot="1">
      <c r="B3" s="104" t="s">
        <v>17</v>
      </c>
      <c r="C3" s="104"/>
      <c r="D3" s="104"/>
      <c r="E3" s="104"/>
      <c r="F3" s="104"/>
      <c r="G3" s="104"/>
      <c r="H3" s="104"/>
      <c r="I3" s="104"/>
      <c r="J3" s="104"/>
      <c r="K3" s="104"/>
      <c r="L3" s="104"/>
      <c r="M3" s="104"/>
      <c r="N3" s="104"/>
      <c r="O3" s="104"/>
      <c r="P3" s="104"/>
      <c r="Q3" s="104"/>
      <c r="R3" s="104"/>
      <c r="S3" s="104"/>
      <c r="T3" s="96"/>
    </row>
    <row r="4" spans="2:20" s="31" customFormat="1" ht="27.75" customHeight="1" thickBot="1">
      <c r="B4" s="32" t="s">
        <v>18</v>
      </c>
      <c r="C4" s="115" t="s">
        <v>19</v>
      </c>
      <c r="D4" s="116"/>
      <c r="E4" s="116"/>
      <c r="F4" s="116"/>
      <c r="G4" s="116"/>
      <c r="H4" s="116"/>
      <c r="I4" s="116"/>
      <c r="J4" s="116"/>
      <c r="K4" s="116"/>
      <c r="L4" s="116"/>
      <c r="M4" s="116"/>
      <c r="N4" s="116"/>
      <c r="O4" s="116"/>
      <c r="P4" s="116"/>
      <c r="Q4" s="116"/>
      <c r="R4" s="116"/>
      <c r="S4" s="117"/>
      <c r="T4" s="96"/>
    </row>
    <row r="5" spans="2:20" s="31" customFormat="1" ht="15" customHeight="1" thickBot="1">
      <c r="B5" s="2"/>
      <c r="C5" s="3"/>
      <c r="D5" s="3"/>
      <c r="E5" s="3"/>
      <c r="F5" s="3"/>
      <c r="G5" s="3"/>
      <c r="H5" s="3"/>
      <c r="I5" s="3"/>
      <c r="J5" s="4"/>
      <c r="K5" s="4"/>
      <c r="L5" s="4"/>
      <c r="M5" s="4"/>
      <c r="N5" s="4"/>
      <c r="O5" s="4"/>
      <c r="P5" s="4"/>
      <c r="Q5" s="4"/>
      <c r="R5" s="4"/>
      <c r="S5" s="4"/>
      <c r="T5" s="96"/>
    </row>
    <row r="6" spans="2:20" s="31" customFormat="1" ht="28.5" customHeight="1">
      <c r="B6" s="105" t="s">
        <v>20</v>
      </c>
      <c r="C6" s="106"/>
      <c r="D6" s="106"/>
      <c r="E6" s="106"/>
      <c r="F6" s="106"/>
      <c r="G6" s="106"/>
      <c r="H6" s="106"/>
      <c r="I6" s="106"/>
      <c r="J6" s="106"/>
      <c r="K6" s="106"/>
      <c r="L6" s="106"/>
      <c r="M6" s="106"/>
      <c r="N6" s="106"/>
      <c r="O6" s="106"/>
      <c r="P6" s="106"/>
      <c r="Q6" s="106"/>
      <c r="R6" s="106"/>
      <c r="S6" s="107"/>
      <c r="T6" s="96"/>
    </row>
    <row r="7" spans="2:20" s="31" customFormat="1" ht="27.75" customHeight="1">
      <c r="B7" s="108" t="s">
        <v>21</v>
      </c>
      <c r="C7" s="109"/>
      <c r="D7" s="109"/>
      <c r="E7" s="109"/>
      <c r="F7" s="109"/>
      <c r="G7" s="109"/>
      <c r="H7" s="109"/>
      <c r="I7" s="109"/>
      <c r="J7" s="109"/>
      <c r="K7" s="109"/>
      <c r="L7" s="109"/>
      <c r="M7" s="109"/>
      <c r="N7" s="109"/>
      <c r="O7" s="109"/>
      <c r="P7" s="109"/>
      <c r="Q7" s="109"/>
      <c r="R7" s="109"/>
      <c r="S7" s="110"/>
      <c r="T7" s="96"/>
    </row>
    <row r="8" spans="2:20" s="95" customFormat="1" ht="30.75">
      <c r="B8" s="85" t="s">
        <v>22</v>
      </c>
      <c r="C8" s="118" t="s">
        <v>23</v>
      </c>
      <c r="D8" s="119"/>
      <c r="E8" s="119"/>
      <c r="F8" s="119"/>
      <c r="G8" s="119"/>
      <c r="H8" s="119"/>
      <c r="I8" s="119"/>
      <c r="J8" s="119"/>
      <c r="K8" s="119"/>
      <c r="L8" s="119"/>
      <c r="M8" s="119"/>
      <c r="N8" s="119"/>
      <c r="O8" s="119"/>
      <c r="P8" s="120"/>
      <c r="Q8" s="111" t="s">
        <v>24</v>
      </c>
      <c r="R8" s="112"/>
      <c r="S8" s="86" t="s">
        <v>25</v>
      </c>
    </row>
    <row r="9" spans="2:20" s="97" customFormat="1" ht="18" customHeight="1" thickBot="1">
      <c r="B9" s="35" t="s">
        <v>26</v>
      </c>
      <c r="C9" s="121" t="s">
        <v>27</v>
      </c>
      <c r="D9" s="122"/>
      <c r="E9" s="122"/>
      <c r="F9" s="122"/>
      <c r="G9" s="122"/>
      <c r="H9" s="122"/>
      <c r="I9" s="122"/>
      <c r="J9" s="122"/>
      <c r="K9" s="122"/>
      <c r="L9" s="122"/>
      <c r="M9" s="122"/>
      <c r="N9" s="122"/>
      <c r="O9" s="122"/>
      <c r="P9" s="123"/>
      <c r="Q9" s="113" t="s">
        <v>28</v>
      </c>
      <c r="R9" s="114"/>
      <c r="S9" s="84">
        <f>S38</f>
        <v>0</v>
      </c>
      <c r="T9" s="98"/>
    </row>
    <row r="10" spans="2:20" s="97" customFormat="1" ht="18" customHeight="1">
      <c r="B10" s="33"/>
      <c r="C10" s="124"/>
      <c r="D10" s="125"/>
      <c r="E10" s="125"/>
      <c r="F10" s="125"/>
      <c r="G10" s="125"/>
      <c r="H10" s="125"/>
      <c r="I10" s="125"/>
      <c r="J10" s="125"/>
      <c r="K10" s="125"/>
      <c r="L10" s="125"/>
      <c r="M10" s="125"/>
      <c r="N10" s="125"/>
      <c r="O10" s="125"/>
      <c r="P10" s="126"/>
      <c r="Q10" s="136"/>
      <c r="R10" s="137"/>
      <c r="S10" s="22"/>
      <c r="T10" s="98"/>
    </row>
    <row r="11" spans="2:20" ht="18" customHeight="1">
      <c r="B11" s="36"/>
      <c r="C11" s="127"/>
      <c r="D11" s="128"/>
      <c r="E11" s="128"/>
      <c r="F11" s="128"/>
      <c r="G11" s="128"/>
      <c r="H11" s="128"/>
      <c r="I11" s="128"/>
      <c r="J11" s="128"/>
      <c r="K11" s="128"/>
      <c r="L11" s="128"/>
      <c r="M11" s="128"/>
      <c r="N11" s="128"/>
      <c r="O11" s="128"/>
      <c r="P11" s="129"/>
      <c r="Q11" s="23"/>
      <c r="R11" s="24"/>
      <c r="S11" s="25"/>
    </row>
    <row r="12" spans="2:20" s="97" customFormat="1" ht="18" customHeight="1" thickBot="1">
      <c r="B12" s="11"/>
      <c r="C12" s="141"/>
      <c r="D12" s="141"/>
      <c r="E12" s="141"/>
      <c r="F12" s="141"/>
      <c r="G12" s="141"/>
      <c r="H12" s="141"/>
      <c r="I12" s="141"/>
      <c r="J12" s="141"/>
      <c r="K12" s="141"/>
      <c r="L12" s="141"/>
      <c r="M12" s="141"/>
      <c r="N12" s="141"/>
      <c r="O12" s="141"/>
      <c r="P12" s="141"/>
      <c r="Q12" s="142"/>
      <c r="R12" s="142"/>
      <c r="S12" s="26"/>
      <c r="T12" s="98"/>
    </row>
    <row r="13" spans="2:20" ht="23.25" customHeight="1" thickBot="1">
      <c r="B13" s="130" t="s">
        <v>29</v>
      </c>
      <c r="C13" s="131"/>
      <c r="D13" s="131"/>
      <c r="E13" s="131"/>
      <c r="F13" s="131"/>
      <c r="G13" s="131"/>
      <c r="H13" s="131"/>
      <c r="I13" s="131"/>
      <c r="J13" s="131"/>
      <c r="K13" s="131"/>
      <c r="L13" s="131"/>
      <c r="M13" s="131"/>
      <c r="N13" s="131"/>
      <c r="O13" s="131"/>
      <c r="P13" s="131"/>
      <c r="Q13" s="131"/>
      <c r="R13" s="132"/>
      <c r="S13" s="57">
        <f>SUM(S9:S12)</f>
        <v>0</v>
      </c>
    </row>
    <row r="14" spans="2:20" ht="28.5" customHeight="1">
      <c r="B14" s="133" t="s">
        <v>30</v>
      </c>
      <c r="C14" s="134"/>
      <c r="D14" s="134"/>
      <c r="E14" s="134"/>
      <c r="F14" s="134"/>
      <c r="G14" s="134"/>
      <c r="H14" s="134"/>
      <c r="I14" s="134"/>
      <c r="J14" s="134"/>
      <c r="K14" s="134"/>
      <c r="L14" s="134"/>
      <c r="M14" s="134"/>
      <c r="N14" s="134"/>
      <c r="O14" s="134"/>
      <c r="P14" s="134"/>
      <c r="Q14" s="134"/>
      <c r="R14" s="134"/>
      <c r="S14" s="135"/>
    </row>
    <row r="15" spans="2:20" s="95" customFormat="1" ht="32.25" customHeight="1">
      <c r="B15" s="85" t="s">
        <v>31</v>
      </c>
      <c r="C15" s="118" t="s">
        <v>32</v>
      </c>
      <c r="D15" s="119"/>
      <c r="E15" s="119"/>
      <c r="F15" s="119"/>
      <c r="G15" s="119"/>
      <c r="H15" s="119"/>
      <c r="I15" s="119"/>
      <c r="J15" s="119"/>
      <c r="K15" s="119"/>
      <c r="L15" s="119"/>
      <c r="M15" s="119"/>
      <c r="N15" s="119"/>
      <c r="O15" s="119"/>
      <c r="P15" s="120"/>
      <c r="Q15" s="111" t="s">
        <v>24</v>
      </c>
      <c r="R15" s="112"/>
      <c r="S15" s="86" t="s">
        <v>33</v>
      </c>
    </row>
    <row r="16" spans="2:20" ht="18" customHeight="1" thickBot="1">
      <c r="B16" s="35" t="str">
        <f>C4</f>
        <v xml:space="preserve"> Enter your company name here</v>
      </c>
      <c r="C16" s="121" t="s">
        <v>34</v>
      </c>
      <c r="D16" s="122"/>
      <c r="E16" s="122"/>
      <c r="F16" s="122"/>
      <c r="G16" s="122"/>
      <c r="H16" s="122"/>
      <c r="I16" s="122"/>
      <c r="J16" s="122"/>
      <c r="K16" s="122"/>
      <c r="L16" s="122"/>
      <c r="M16" s="122"/>
      <c r="N16" s="122"/>
      <c r="O16" s="122"/>
      <c r="P16" s="123"/>
      <c r="Q16" s="136" t="s">
        <v>28</v>
      </c>
      <c r="R16" s="144"/>
      <c r="S16" s="84">
        <f>S37-S13</f>
        <v>0</v>
      </c>
    </row>
    <row r="17" spans="2:20" ht="18" customHeight="1">
      <c r="B17" s="33"/>
      <c r="C17" s="124"/>
      <c r="D17" s="125"/>
      <c r="E17" s="125"/>
      <c r="F17" s="125"/>
      <c r="G17" s="125"/>
      <c r="H17" s="125"/>
      <c r="I17" s="125"/>
      <c r="J17" s="125"/>
      <c r="K17" s="125"/>
      <c r="L17" s="125"/>
      <c r="M17" s="125"/>
      <c r="N17" s="125"/>
      <c r="O17" s="125"/>
      <c r="P17" s="126"/>
      <c r="Q17" s="136"/>
      <c r="R17" s="144"/>
      <c r="S17" s="22"/>
    </row>
    <row r="18" spans="2:20" ht="18" customHeight="1">
      <c r="B18" s="33"/>
      <c r="C18" s="124"/>
      <c r="D18" s="125"/>
      <c r="E18" s="125"/>
      <c r="F18" s="125"/>
      <c r="G18" s="125"/>
      <c r="H18" s="125"/>
      <c r="I18" s="125"/>
      <c r="J18" s="125"/>
      <c r="K18" s="125"/>
      <c r="L18" s="125"/>
      <c r="M18" s="125"/>
      <c r="N18" s="125"/>
      <c r="O18" s="125"/>
      <c r="P18" s="126"/>
      <c r="Q18" s="1"/>
      <c r="R18" s="9"/>
      <c r="S18" s="27"/>
    </row>
    <row r="19" spans="2:20" ht="18" customHeight="1" thickBot="1">
      <c r="B19" s="13"/>
      <c r="C19" s="143"/>
      <c r="D19" s="143"/>
      <c r="E19" s="143"/>
      <c r="F19" s="143"/>
      <c r="G19" s="143"/>
      <c r="H19" s="143"/>
      <c r="I19" s="143"/>
      <c r="J19" s="143"/>
      <c r="K19" s="143"/>
      <c r="L19" s="143"/>
      <c r="M19" s="143"/>
      <c r="N19" s="143"/>
      <c r="O19" s="143"/>
      <c r="P19" s="143"/>
      <c r="Q19" s="142"/>
      <c r="R19" s="142"/>
      <c r="S19" s="26"/>
    </row>
    <row r="20" spans="2:20" ht="24" customHeight="1" thickBot="1">
      <c r="B20" s="130" t="s">
        <v>35</v>
      </c>
      <c r="C20" s="131"/>
      <c r="D20" s="131"/>
      <c r="E20" s="131"/>
      <c r="F20" s="131"/>
      <c r="G20" s="131"/>
      <c r="H20" s="131"/>
      <c r="I20" s="131"/>
      <c r="J20" s="131"/>
      <c r="K20" s="131"/>
      <c r="L20" s="131"/>
      <c r="M20" s="131"/>
      <c r="N20" s="131"/>
      <c r="O20" s="131"/>
      <c r="P20" s="131"/>
      <c r="Q20" s="131"/>
      <c r="R20" s="132"/>
      <c r="S20" s="57">
        <f>SUM(S16:S18)</f>
        <v>0</v>
      </c>
    </row>
    <row r="21" spans="2:20" ht="26.25" customHeight="1" thickBot="1">
      <c r="B21" s="138" t="s">
        <v>36</v>
      </c>
      <c r="C21" s="139"/>
      <c r="D21" s="139"/>
      <c r="E21" s="139"/>
      <c r="F21" s="139"/>
      <c r="G21" s="139"/>
      <c r="H21" s="139"/>
      <c r="I21" s="139"/>
      <c r="J21" s="139"/>
      <c r="K21" s="139"/>
      <c r="L21" s="139"/>
      <c r="M21" s="139"/>
      <c r="N21" s="139"/>
      <c r="O21" s="139"/>
      <c r="P21" s="139"/>
      <c r="Q21" s="139"/>
      <c r="R21" s="140"/>
      <c r="S21" s="58">
        <f>SUM(S13+S20)</f>
        <v>0</v>
      </c>
    </row>
    <row r="22" spans="2:20" ht="20.100000000000001" customHeight="1" thickBot="1">
      <c r="B22" s="5"/>
      <c r="C22" s="5"/>
      <c r="D22" s="5"/>
      <c r="E22" s="5"/>
      <c r="F22" s="5"/>
      <c r="G22" s="5"/>
      <c r="H22" s="5"/>
      <c r="I22" s="5"/>
      <c r="J22" s="5"/>
      <c r="K22" s="5"/>
      <c r="L22" s="5"/>
      <c r="M22" s="5"/>
      <c r="N22" s="5"/>
      <c r="O22" s="5"/>
      <c r="P22" s="5"/>
      <c r="Q22" s="5"/>
      <c r="R22" s="5"/>
      <c r="S22" s="28"/>
    </row>
    <row r="23" spans="2:20" s="31" customFormat="1" ht="24.75" customHeight="1">
      <c r="B23" s="145" t="s">
        <v>37</v>
      </c>
      <c r="C23" s="146"/>
      <c r="D23" s="146"/>
      <c r="E23" s="146"/>
      <c r="F23" s="146"/>
      <c r="G23" s="146"/>
      <c r="H23" s="146"/>
      <c r="I23" s="146"/>
      <c r="J23" s="146"/>
      <c r="K23" s="146"/>
      <c r="L23" s="146"/>
      <c r="M23" s="146"/>
      <c r="N23" s="146"/>
      <c r="O23" s="146"/>
      <c r="P23" s="146"/>
      <c r="Q23" s="146"/>
      <c r="R23" s="146"/>
      <c r="S23" s="147"/>
      <c r="T23" s="96"/>
    </row>
    <row r="24" spans="2:20" ht="27.75" customHeight="1">
      <c r="B24" s="152" t="s">
        <v>38</v>
      </c>
      <c r="C24" s="153"/>
      <c r="D24" s="153"/>
      <c r="E24" s="153"/>
      <c r="F24" s="153"/>
      <c r="G24" s="153"/>
      <c r="H24" s="153"/>
      <c r="I24" s="153"/>
      <c r="J24" s="153"/>
      <c r="K24" s="153"/>
      <c r="L24" s="153"/>
      <c r="M24" s="153"/>
      <c r="N24" s="153"/>
      <c r="O24" s="153"/>
      <c r="P24" s="153"/>
      <c r="Q24" s="153"/>
      <c r="R24" s="153"/>
      <c r="S24" s="154"/>
    </row>
    <row r="25" spans="2:20" ht="60">
      <c r="B25" s="87" t="s">
        <v>39</v>
      </c>
      <c r="C25" s="88" t="s">
        <v>40</v>
      </c>
      <c r="D25" s="89" t="s">
        <v>41</v>
      </c>
      <c r="E25" s="89" t="s">
        <v>42</v>
      </c>
      <c r="F25" s="90" t="s">
        <v>43</v>
      </c>
      <c r="G25" s="91" t="s">
        <v>44</v>
      </c>
      <c r="H25" s="92" t="s">
        <v>45</v>
      </c>
      <c r="I25" s="93" t="s">
        <v>46</v>
      </c>
      <c r="J25" s="91" t="s">
        <v>47</v>
      </c>
      <c r="K25" s="91" t="s">
        <v>48</v>
      </c>
      <c r="L25" s="90" t="s">
        <v>49</v>
      </c>
      <c r="M25" s="90" t="s">
        <v>50</v>
      </c>
      <c r="N25" s="90" t="s">
        <v>51</v>
      </c>
      <c r="O25" s="90" t="s">
        <v>52</v>
      </c>
      <c r="P25" s="91" t="s">
        <v>53</v>
      </c>
      <c r="Q25" s="91" t="s">
        <v>54</v>
      </c>
      <c r="R25" s="91" t="s">
        <v>55</v>
      </c>
      <c r="S25" s="94" t="s">
        <v>56</v>
      </c>
    </row>
    <row r="26" spans="2:20" s="97" customFormat="1" ht="18" customHeight="1">
      <c r="B26" s="33" t="s">
        <v>57</v>
      </c>
      <c r="C26" s="34" t="s">
        <v>58</v>
      </c>
      <c r="D26" s="34" t="s">
        <v>59</v>
      </c>
      <c r="E26" s="52" t="s">
        <v>60</v>
      </c>
      <c r="F26" s="6"/>
      <c r="G26" s="7"/>
      <c r="H26" s="7"/>
      <c r="I26" s="6"/>
      <c r="J26" s="10"/>
      <c r="K26" s="10"/>
      <c r="L26" s="6"/>
      <c r="M26" s="6"/>
      <c r="N26" s="8"/>
      <c r="O26" s="8"/>
      <c r="P26" s="14"/>
      <c r="Q26" s="14"/>
      <c r="R26" s="14"/>
      <c r="S26" s="15">
        <f t="shared" ref="S26:S35" si="0">P26*Q26</f>
        <v>0</v>
      </c>
      <c r="T26" s="98"/>
    </row>
    <row r="27" spans="2:20" s="97" customFormat="1" ht="18" customHeight="1">
      <c r="B27" s="33" t="s">
        <v>61</v>
      </c>
      <c r="C27" s="34"/>
      <c r="D27" s="34"/>
      <c r="E27" s="34"/>
      <c r="F27" s="6"/>
      <c r="G27" s="7"/>
      <c r="H27" s="7"/>
      <c r="I27" s="6"/>
      <c r="J27" s="6"/>
      <c r="K27" s="6"/>
      <c r="L27" s="6"/>
      <c r="M27" s="6"/>
      <c r="N27" s="8"/>
      <c r="O27" s="8"/>
      <c r="P27" s="14"/>
      <c r="Q27" s="14"/>
      <c r="R27" s="14"/>
      <c r="S27" s="15">
        <f t="shared" si="0"/>
        <v>0</v>
      </c>
      <c r="T27" s="98"/>
    </row>
    <row r="28" spans="2:20" s="97" customFormat="1" ht="18" customHeight="1">
      <c r="B28" s="33" t="s">
        <v>62</v>
      </c>
      <c r="C28" s="34"/>
      <c r="D28" s="34"/>
      <c r="E28" s="34"/>
      <c r="F28" s="6"/>
      <c r="G28" s="7"/>
      <c r="H28" s="7"/>
      <c r="I28" s="6"/>
      <c r="J28" s="6"/>
      <c r="K28" s="6"/>
      <c r="L28" s="6"/>
      <c r="M28" s="6"/>
      <c r="N28" s="8"/>
      <c r="O28" s="8"/>
      <c r="P28" s="14"/>
      <c r="Q28" s="14"/>
      <c r="R28" s="14"/>
      <c r="S28" s="15">
        <f t="shared" si="0"/>
        <v>0</v>
      </c>
      <c r="T28" s="98"/>
    </row>
    <row r="29" spans="2:20" s="97" customFormat="1" ht="18" customHeight="1">
      <c r="B29" s="33" t="s">
        <v>63</v>
      </c>
      <c r="C29" s="34"/>
      <c r="D29" s="34"/>
      <c r="E29" s="34"/>
      <c r="F29" s="6"/>
      <c r="G29" s="7"/>
      <c r="H29" s="7"/>
      <c r="I29" s="6"/>
      <c r="J29" s="6"/>
      <c r="K29" s="6"/>
      <c r="L29" s="6"/>
      <c r="M29" s="6"/>
      <c r="N29" s="8"/>
      <c r="O29" s="8"/>
      <c r="P29" s="14"/>
      <c r="Q29" s="14"/>
      <c r="R29" s="14"/>
      <c r="S29" s="15">
        <f t="shared" si="0"/>
        <v>0</v>
      </c>
      <c r="T29" s="98"/>
    </row>
    <row r="30" spans="2:20" s="97" customFormat="1" ht="18" customHeight="1">
      <c r="B30" s="33" t="s">
        <v>64</v>
      </c>
      <c r="C30" s="34"/>
      <c r="D30" s="34"/>
      <c r="E30" s="34"/>
      <c r="F30" s="6"/>
      <c r="G30" s="7"/>
      <c r="H30" s="7"/>
      <c r="I30" s="6"/>
      <c r="J30" s="6"/>
      <c r="K30" s="6"/>
      <c r="L30" s="6"/>
      <c r="M30" s="6"/>
      <c r="N30" s="8"/>
      <c r="O30" s="8"/>
      <c r="P30" s="14"/>
      <c r="Q30" s="14"/>
      <c r="R30" s="14"/>
      <c r="S30" s="15">
        <f t="shared" si="0"/>
        <v>0</v>
      </c>
      <c r="T30" s="98"/>
    </row>
    <row r="31" spans="2:20" s="97" customFormat="1" ht="18" customHeight="1">
      <c r="B31" s="33" t="s">
        <v>65</v>
      </c>
      <c r="C31" s="34"/>
      <c r="D31" s="34"/>
      <c r="E31" s="34"/>
      <c r="F31" s="6"/>
      <c r="G31" s="7"/>
      <c r="H31" s="7"/>
      <c r="I31" s="6"/>
      <c r="J31" s="6"/>
      <c r="K31" s="6"/>
      <c r="L31" s="6"/>
      <c r="M31" s="6"/>
      <c r="N31" s="8"/>
      <c r="O31" s="8"/>
      <c r="P31" s="14"/>
      <c r="Q31" s="14"/>
      <c r="R31" s="14"/>
      <c r="S31" s="15">
        <f t="shared" si="0"/>
        <v>0</v>
      </c>
      <c r="T31" s="98"/>
    </row>
    <row r="32" spans="2:20" s="97" customFormat="1" ht="18" customHeight="1">
      <c r="B32" s="33" t="s">
        <v>66</v>
      </c>
      <c r="C32" s="34"/>
      <c r="D32" s="34"/>
      <c r="E32" s="34"/>
      <c r="F32" s="6"/>
      <c r="G32" s="7"/>
      <c r="H32" s="7"/>
      <c r="I32" s="6"/>
      <c r="J32" s="6"/>
      <c r="K32" s="6"/>
      <c r="L32" s="6"/>
      <c r="M32" s="6"/>
      <c r="N32" s="8"/>
      <c r="O32" s="8"/>
      <c r="P32" s="14"/>
      <c r="Q32" s="14"/>
      <c r="R32" s="14"/>
      <c r="S32" s="15">
        <f t="shared" si="0"/>
        <v>0</v>
      </c>
      <c r="T32" s="98"/>
    </row>
    <row r="33" spans="2:20" s="97" customFormat="1" ht="18" customHeight="1">
      <c r="B33" s="33" t="s">
        <v>66</v>
      </c>
      <c r="C33" s="34"/>
      <c r="D33" s="34"/>
      <c r="E33" s="34"/>
      <c r="F33" s="6"/>
      <c r="G33" s="7"/>
      <c r="H33" s="7"/>
      <c r="I33" s="6"/>
      <c r="J33" s="6"/>
      <c r="K33" s="6"/>
      <c r="L33" s="6"/>
      <c r="M33" s="6"/>
      <c r="N33" s="8"/>
      <c r="O33" s="8"/>
      <c r="P33" s="14"/>
      <c r="Q33" s="14"/>
      <c r="R33" s="14"/>
      <c r="S33" s="15">
        <f t="shared" si="0"/>
        <v>0</v>
      </c>
      <c r="T33" s="98"/>
    </row>
    <row r="34" spans="2:20" s="97" customFormat="1" ht="18" customHeight="1">
      <c r="B34" s="33" t="s">
        <v>66</v>
      </c>
      <c r="C34" s="34"/>
      <c r="D34" s="34"/>
      <c r="E34" s="34"/>
      <c r="F34" s="6"/>
      <c r="G34" s="7"/>
      <c r="H34" s="7"/>
      <c r="I34" s="6"/>
      <c r="J34" s="6"/>
      <c r="K34" s="6"/>
      <c r="L34" s="6"/>
      <c r="M34" s="6"/>
      <c r="N34" s="8"/>
      <c r="O34" s="8"/>
      <c r="P34" s="14"/>
      <c r="Q34" s="14"/>
      <c r="R34" s="14"/>
      <c r="S34" s="15">
        <f t="shared" si="0"/>
        <v>0</v>
      </c>
      <c r="T34" s="98"/>
    </row>
    <row r="35" spans="2:20" s="97" customFormat="1" ht="18" customHeight="1">
      <c r="B35" s="33" t="s">
        <v>66</v>
      </c>
      <c r="C35" s="34"/>
      <c r="D35" s="34"/>
      <c r="E35" s="34"/>
      <c r="F35" s="6"/>
      <c r="G35" s="7"/>
      <c r="H35" s="7"/>
      <c r="I35" s="6"/>
      <c r="J35" s="6"/>
      <c r="K35" s="6"/>
      <c r="L35" s="6"/>
      <c r="M35" s="6"/>
      <c r="N35" s="8"/>
      <c r="O35" s="8"/>
      <c r="P35" s="14"/>
      <c r="Q35" s="14"/>
      <c r="R35" s="14"/>
      <c r="S35" s="15">
        <f t="shared" si="0"/>
        <v>0</v>
      </c>
      <c r="T35" s="98"/>
    </row>
    <row r="36" spans="2:20" s="97" customFormat="1" ht="18" customHeight="1" thickBot="1">
      <c r="B36" s="12" t="s">
        <v>67</v>
      </c>
      <c r="C36" s="16"/>
      <c r="D36" s="16"/>
      <c r="E36" s="16"/>
      <c r="F36" s="16"/>
      <c r="G36" s="16"/>
      <c r="H36" s="16"/>
      <c r="I36" s="16"/>
      <c r="J36" s="16"/>
      <c r="K36" s="16"/>
      <c r="L36" s="16"/>
      <c r="M36" s="16"/>
      <c r="N36" s="16"/>
      <c r="O36" s="16"/>
      <c r="P36" s="16"/>
      <c r="Q36" s="16"/>
      <c r="R36" s="16"/>
      <c r="S36" s="61"/>
      <c r="T36" s="98"/>
    </row>
    <row r="37" spans="2:20" ht="28.5" customHeight="1" thickBot="1">
      <c r="B37" s="148" t="s">
        <v>68</v>
      </c>
      <c r="C37" s="149"/>
      <c r="D37" s="149"/>
      <c r="E37" s="149"/>
      <c r="F37" s="149"/>
      <c r="G37" s="149"/>
      <c r="H37" s="149"/>
      <c r="I37" s="149"/>
      <c r="J37" s="149"/>
      <c r="K37" s="149"/>
      <c r="L37" s="149"/>
      <c r="M37" s="149"/>
      <c r="N37" s="149"/>
      <c r="O37" s="149"/>
      <c r="P37" s="149"/>
      <c r="Q37" s="149"/>
      <c r="R37" s="53">
        <f>SUM(R26:R35)</f>
        <v>0</v>
      </c>
      <c r="S37" s="62">
        <f>SUM(S26:S36)</f>
        <v>0</v>
      </c>
    </row>
    <row r="38" spans="2:20" ht="48" thickBot="1">
      <c r="B38" s="150" t="s">
        <v>69</v>
      </c>
      <c r="C38" s="151"/>
      <c r="D38" s="151"/>
      <c r="E38" s="151"/>
      <c r="F38" s="151"/>
      <c r="G38" s="151"/>
      <c r="H38" s="151"/>
      <c r="I38" s="151"/>
      <c r="J38" s="151"/>
      <c r="K38" s="151"/>
      <c r="L38" s="151"/>
      <c r="M38" s="151"/>
      <c r="N38" s="151"/>
      <c r="O38" s="151"/>
      <c r="P38" s="151"/>
      <c r="Q38" s="151"/>
      <c r="R38" s="54"/>
      <c r="S38" s="103"/>
      <c r="T38" s="99" t="s">
        <v>70</v>
      </c>
    </row>
    <row r="39" spans="2:20" s="101" customFormat="1" ht="36.75" customHeight="1" thickBot="1">
      <c r="B39" s="150" t="s">
        <v>71</v>
      </c>
      <c r="C39" s="151"/>
      <c r="D39" s="151"/>
      <c r="E39" s="151"/>
      <c r="F39" s="151"/>
      <c r="G39" s="151"/>
      <c r="H39" s="151"/>
      <c r="I39" s="151"/>
      <c r="J39" s="151"/>
      <c r="K39" s="151"/>
      <c r="L39" s="151"/>
      <c r="M39" s="151"/>
      <c r="N39" s="151"/>
      <c r="O39" s="151"/>
      <c r="P39" s="151"/>
      <c r="Q39" s="151"/>
      <c r="R39" s="55"/>
      <c r="S39" s="60">
        <f>IF(S37/2&gt;S38,S38,S37/2)</f>
        <v>0</v>
      </c>
      <c r="T39" s="100"/>
    </row>
    <row r="40" spans="2:20" s="101" customFormat="1" ht="20.100000000000001" customHeight="1" thickBot="1">
      <c r="B40" s="17"/>
      <c r="C40" s="17"/>
      <c r="D40" s="17"/>
      <c r="E40" s="17"/>
      <c r="F40" s="17"/>
      <c r="G40" s="17"/>
      <c r="H40" s="17"/>
      <c r="I40" s="17"/>
      <c r="J40" s="17"/>
      <c r="K40" s="17"/>
      <c r="L40" s="17"/>
      <c r="M40" s="17"/>
      <c r="N40" s="17"/>
      <c r="O40" s="17"/>
      <c r="P40" s="17"/>
      <c r="Q40" s="17"/>
      <c r="R40" s="18"/>
      <c r="S40" s="19"/>
      <c r="T40" s="100"/>
    </row>
    <row r="41" spans="2:20" s="101" customFormat="1" ht="24.95" customHeight="1" thickBot="1">
      <c r="B41" s="102"/>
      <c r="C41" s="70"/>
      <c r="D41" s="70"/>
      <c r="E41" s="70"/>
      <c r="F41" s="70"/>
      <c r="G41" s="70"/>
      <c r="H41" s="70"/>
      <c r="I41" s="70"/>
      <c r="J41" s="70"/>
      <c r="K41" s="70"/>
      <c r="L41" s="76"/>
      <c r="M41" s="77"/>
      <c r="N41" s="77"/>
      <c r="O41" s="77"/>
      <c r="P41" s="77"/>
      <c r="Q41" s="77"/>
      <c r="R41" s="77"/>
      <c r="S41" s="78" t="s">
        <v>72</v>
      </c>
      <c r="T41" s="100"/>
    </row>
    <row r="42" spans="2:20" ht="21" thickBot="1">
      <c r="B42" s="71"/>
      <c r="C42" s="71"/>
      <c r="D42" s="71"/>
      <c r="E42" s="71"/>
      <c r="F42" s="71"/>
      <c r="G42" s="71"/>
      <c r="H42" s="71"/>
      <c r="I42" s="71"/>
      <c r="J42" s="71"/>
      <c r="K42" s="71"/>
      <c r="L42" s="79"/>
      <c r="M42" s="80"/>
      <c r="N42" s="80"/>
      <c r="O42" s="80"/>
      <c r="P42" s="80"/>
      <c r="Q42" s="81" t="s">
        <v>73</v>
      </c>
      <c r="R42" s="80"/>
      <c r="S42" s="59">
        <f>SUMIF($O$25:$O$36,"BC",$S$25:$S$36)</f>
        <v>0</v>
      </c>
    </row>
    <row r="43" spans="2:20" ht="21" thickBot="1">
      <c r="B43" s="71"/>
      <c r="C43" s="71"/>
      <c r="D43" s="71"/>
      <c r="E43" s="71"/>
      <c r="F43" s="71"/>
      <c r="G43" s="71"/>
      <c r="H43" s="71"/>
      <c r="I43" s="71"/>
      <c r="J43" s="71"/>
      <c r="K43" s="71"/>
      <c r="L43" s="79"/>
      <c r="M43" s="80"/>
      <c r="N43" s="80"/>
      <c r="O43" s="80"/>
      <c r="P43" s="80"/>
      <c r="Q43" s="81" t="s">
        <v>74</v>
      </c>
      <c r="R43" s="80"/>
      <c r="S43" s="59">
        <f>SUMIF($O$25:$O$36,"outside",$S$25:$S$36)</f>
        <v>0</v>
      </c>
    </row>
    <row r="44" spans="2:20" ht="21" thickBot="1">
      <c r="B44" s="71"/>
      <c r="C44" s="71"/>
      <c r="D44" s="71"/>
      <c r="E44" s="71"/>
      <c r="F44" s="71"/>
      <c r="G44" s="71"/>
      <c r="H44" s="71"/>
      <c r="I44" s="71"/>
      <c r="J44" s="71"/>
      <c r="K44" s="71"/>
      <c r="L44" s="79"/>
      <c r="M44" s="80"/>
      <c r="N44" s="80"/>
      <c r="O44" s="80"/>
      <c r="P44" s="80"/>
      <c r="Q44" s="81" t="s">
        <v>75</v>
      </c>
      <c r="R44" s="80"/>
      <c r="S44" s="82">
        <f>SUMIFS($S$26:$S$36,$I$26:$I$36,"Yes", $O$26:$O$36,"BC")</f>
        <v>0</v>
      </c>
    </row>
    <row r="45" spans="2:20" ht="21" thickBot="1">
      <c r="B45" s="71"/>
      <c r="C45" s="71"/>
      <c r="D45" s="71"/>
      <c r="E45" s="71"/>
      <c r="F45" s="71"/>
      <c r="G45" s="71"/>
      <c r="H45" s="71"/>
      <c r="I45" s="71"/>
      <c r="J45" s="71"/>
      <c r="K45" s="71"/>
      <c r="L45" s="79"/>
      <c r="M45" s="80"/>
      <c r="N45" s="80"/>
      <c r="O45" s="80"/>
      <c r="P45" s="80"/>
      <c r="Q45" s="81" t="s">
        <v>76</v>
      </c>
      <c r="R45" s="80"/>
      <c r="S45" s="59">
        <f>SUMIFS(S26:S36,I26:I36,"Yes", O26:O36,"BC")</f>
        <v>0</v>
      </c>
    </row>
    <row r="46" spans="2:20" ht="21" thickBot="1">
      <c r="B46" s="71"/>
      <c r="C46" s="71"/>
      <c r="D46" s="71"/>
      <c r="E46" s="71"/>
      <c r="F46" s="71"/>
      <c r="G46" s="71"/>
      <c r="H46" s="71"/>
      <c r="I46" s="71"/>
      <c r="J46" s="71"/>
      <c r="K46" s="71"/>
      <c r="L46" s="79"/>
      <c r="M46" s="80"/>
      <c r="N46" s="80"/>
      <c r="O46" s="80"/>
      <c r="P46" s="80"/>
      <c r="Q46" s="81" t="s">
        <v>45</v>
      </c>
      <c r="R46" s="80"/>
      <c r="S46" s="83">
        <f>SUMIF(F26:F36,"Yes",H26:H36)</f>
        <v>0</v>
      </c>
    </row>
    <row r="47" spans="2:20" ht="21" thickBot="1">
      <c r="B47" s="71"/>
      <c r="C47" s="71"/>
      <c r="D47" s="71"/>
      <c r="E47" s="71"/>
      <c r="F47" s="71"/>
      <c r="G47" s="71"/>
      <c r="H47" s="71"/>
      <c r="I47" s="71"/>
      <c r="J47" s="71"/>
      <c r="K47" s="71"/>
      <c r="L47" s="79"/>
      <c r="M47" s="80"/>
      <c r="N47" s="80"/>
      <c r="O47" s="80"/>
      <c r="P47" s="80"/>
      <c r="Q47" s="81" t="s">
        <v>77</v>
      </c>
      <c r="R47" s="80"/>
      <c r="S47" s="83">
        <f>SUMIFS(H26:H36,F26:F36,"Yes", $O$26:$O$36,"BC")</f>
        <v>0</v>
      </c>
    </row>
    <row r="48" spans="2:20" ht="21" thickBot="1">
      <c r="B48" s="71"/>
      <c r="C48" s="71"/>
      <c r="D48" s="71"/>
      <c r="E48" s="71"/>
      <c r="F48" s="71"/>
      <c r="G48" s="71"/>
      <c r="H48" s="71"/>
      <c r="I48" s="71"/>
      <c r="J48" s="71"/>
      <c r="K48" s="71"/>
      <c r="L48" s="79"/>
      <c r="M48" s="80"/>
      <c r="N48" s="80"/>
      <c r="O48" s="80"/>
      <c r="P48" s="80"/>
      <c r="Q48" s="81" t="s">
        <v>78</v>
      </c>
      <c r="R48" s="80"/>
      <c r="S48" s="82">
        <f>SUMIFS(S26:S36,F26:F36,"Yes", O26:O36,"BC")</f>
        <v>0</v>
      </c>
    </row>
    <row r="49" spans="2:20" ht="21" thickBot="1">
      <c r="B49" s="71"/>
      <c r="C49" s="71"/>
      <c r="D49" s="71"/>
      <c r="E49" s="71"/>
      <c r="F49" s="71"/>
      <c r="G49" s="71"/>
      <c r="H49" s="71"/>
      <c r="I49" s="71"/>
      <c r="J49" s="71"/>
      <c r="K49" s="71"/>
      <c r="L49" s="79"/>
      <c r="M49" s="80"/>
      <c r="N49" s="80"/>
      <c r="O49" s="80"/>
      <c r="P49" s="80"/>
      <c r="Q49" s="81" t="s">
        <v>79</v>
      </c>
      <c r="R49" s="80"/>
      <c r="S49" s="83">
        <f>SUMIFS($G$26:$G$36,$O$26:$O$36,"BC",$F$26:$F$36,"Yes")</f>
        <v>0</v>
      </c>
    </row>
    <row r="50" spans="2:20" ht="20.100000000000001" customHeight="1" thickBot="1">
      <c r="B50" s="20"/>
      <c r="C50" s="20"/>
      <c r="D50" s="20"/>
      <c r="E50" s="20"/>
      <c r="F50" s="20"/>
      <c r="G50" s="20"/>
      <c r="H50" s="20"/>
      <c r="I50" s="20"/>
      <c r="J50" s="20"/>
      <c r="K50" s="20"/>
      <c r="L50" s="20"/>
      <c r="M50" s="20"/>
      <c r="N50" s="20"/>
      <c r="O50" s="20"/>
      <c r="P50" s="20"/>
      <c r="Q50" s="20"/>
      <c r="R50" s="21"/>
      <c r="S50" s="21"/>
    </row>
    <row r="51" spans="2:20" ht="24.95" customHeight="1" thickBot="1">
      <c r="B51" s="70"/>
      <c r="C51" s="70"/>
      <c r="D51" s="70"/>
      <c r="E51" s="70"/>
      <c r="F51" s="70"/>
      <c r="G51" s="70"/>
      <c r="H51" s="70"/>
      <c r="I51" s="70"/>
      <c r="J51" s="70"/>
      <c r="K51" s="70"/>
      <c r="L51" s="73"/>
      <c r="M51" s="74"/>
      <c r="N51" s="74"/>
      <c r="O51" s="74"/>
      <c r="P51" s="74"/>
      <c r="Q51" s="74"/>
      <c r="R51" s="74"/>
      <c r="S51" s="75" t="s">
        <v>80</v>
      </c>
    </row>
    <row r="52" spans="2:20" s="101" customFormat="1" ht="21.75" thickBot="1">
      <c r="B52" s="71"/>
      <c r="C52" s="71"/>
      <c r="D52" s="71"/>
      <c r="E52" s="71"/>
      <c r="F52" s="71"/>
      <c r="G52" s="71"/>
      <c r="H52" s="71"/>
      <c r="I52" s="71"/>
      <c r="J52" s="71"/>
      <c r="K52" s="71"/>
      <c r="L52" s="37"/>
      <c r="M52" s="38"/>
      <c r="N52" s="38"/>
      <c r="O52" s="38"/>
      <c r="P52" s="38"/>
      <c r="Q52" s="68" t="s">
        <v>81</v>
      </c>
      <c r="R52" s="38"/>
      <c r="S52" s="63">
        <f>S21-S37</f>
        <v>0</v>
      </c>
      <c r="T52" s="100"/>
    </row>
    <row r="53" spans="2:20" ht="21" customHeight="1" thickBot="1">
      <c r="B53" s="71"/>
      <c r="C53" s="71"/>
      <c r="D53" s="71"/>
      <c r="E53" s="71"/>
      <c r="F53" s="71"/>
      <c r="G53" s="71"/>
      <c r="H53" s="71"/>
      <c r="I53" s="71"/>
      <c r="J53" s="71"/>
      <c r="K53" s="71"/>
      <c r="L53" s="37"/>
      <c r="M53" s="38"/>
      <c r="N53" s="38"/>
      <c r="O53" s="38"/>
      <c r="P53" s="38"/>
      <c r="Q53" s="68" t="s">
        <v>82</v>
      </c>
      <c r="R53" s="38"/>
      <c r="S53" s="63">
        <f>S38*0.75</f>
        <v>0</v>
      </c>
      <c r="T53" s="100"/>
    </row>
    <row r="54" spans="2:20" ht="21" thickBot="1">
      <c r="B54" s="71"/>
      <c r="C54" s="71"/>
      <c r="D54" s="71"/>
      <c r="E54" s="71"/>
      <c r="F54" s="71"/>
      <c r="G54" s="71"/>
      <c r="H54" s="71"/>
      <c r="I54" s="71"/>
      <c r="J54" s="71"/>
      <c r="K54" s="71"/>
      <c r="L54" s="37"/>
      <c r="M54" s="38"/>
      <c r="N54" s="38"/>
      <c r="O54" s="38"/>
      <c r="P54" s="38"/>
      <c r="Q54" s="68" t="s">
        <v>83</v>
      </c>
      <c r="R54" s="38"/>
      <c r="S54" s="63">
        <f>S38*0.25</f>
        <v>0</v>
      </c>
    </row>
    <row r="55" spans="2:20" ht="21" thickBot="1">
      <c r="B55" s="71"/>
      <c r="C55" s="71"/>
      <c r="D55" s="71"/>
      <c r="E55" s="71"/>
      <c r="F55" s="71"/>
      <c r="G55" s="71"/>
      <c r="H55" s="71"/>
      <c r="I55" s="71"/>
      <c r="J55" s="71"/>
      <c r="K55" s="71"/>
      <c r="L55" s="37"/>
      <c r="M55" s="38"/>
      <c r="N55" s="38"/>
      <c r="O55" s="38"/>
      <c r="P55" s="38"/>
      <c r="Q55" s="68" t="s">
        <v>84</v>
      </c>
      <c r="R55" s="38"/>
      <c r="S55" s="63">
        <f>IF(S39&gt;=S53,S39-S53,0)</f>
        <v>0</v>
      </c>
    </row>
    <row r="56" spans="2:20" ht="21" thickBot="1">
      <c r="B56" s="71"/>
      <c r="C56" s="71"/>
      <c r="D56" s="71"/>
      <c r="E56" s="71"/>
      <c r="F56" s="71"/>
      <c r="G56" s="71"/>
      <c r="H56" s="71"/>
      <c r="I56" s="71"/>
      <c r="J56" s="71"/>
      <c r="K56" s="71"/>
      <c r="L56" s="37"/>
      <c r="M56" s="38"/>
      <c r="N56" s="38"/>
      <c r="O56" s="38"/>
      <c r="P56" s="38"/>
      <c r="Q56" s="68" t="s">
        <v>85</v>
      </c>
      <c r="R56" s="38"/>
      <c r="S56" s="64">
        <f>IF(S39&lt;=S53,S53-S39,0)</f>
        <v>0</v>
      </c>
    </row>
    <row r="57" spans="2:20" ht="21" thickBot="1">
      <c r="B57" s="72"/>
      <c r="C57" s="72"/>
      <c r="D57" s="72"/>
      <c r="E57" s="72"/>
      <c r="F57" s="72"/>
      <c r="G57" s="72"/>
      <c r="H57" s="72"/>
      <c r="I57" s="72"/>
      <c r="J57" s="72"/>
      <c r="K57" s="72"/>
      <c r="L57" s="66"/>
      <c r="M57" s="67"/>
      <c r="N57" s="67"/>
      <c r="O57" s="67"/>
      <c r="P57" s="67"/>
      <c r="Q57" s="69" t="s">
        <v>86</v>
      </c>
      <c r="R57" s="67"/>
      <c r="S57" s="65">
        <f>S38-S39</f>
        <v>0</v>
      </c>
    </row>
    <row r="58" spans="2:20" ht="16.899999999999999" customHeight="1"/>
    <row r="59" spans="2:20" ht="20.45" customHeight="1"/>
    <row r="60" spans="2:20"/>
    <row r="61" spans="2:20"/>
    <row r="62" spans="2:20"/>
    <row r="63" spans="2:20"/>
    <row r="64" spans="2:20"/>
    <row r="65"/>
    <row r="66"/>
    <row r="67"/>
    <row r="68"/>
    <row r="69"/>
    <row r="70"/>
    <row r="71"/>
    <row r="72"/>
    <row r="73"/>
    <row r="74"/>
    <row r="75"/>
  </sheetData>
  <mergeCells count="32">
    <mergeCell ref="B23:S23"/>
    <mergeCell ref="B37:Q37"/>
    <mergeCell ref="B38:Q38"/>
    <mergeCell ref="B39:Q39"/>
    <mergeCell ref="B24:S24"/>
    <mergeCell ref="B21:R21"/>
    <mergeCell ref="C12:P12"/>
    <mergeCell ref="Q12:R12"/>
    <mergeCell ref="C19:P19"/>
    <mergeCell ref="C16:P16"/>
    <mergeCell ref="C17:P17"/>
    <mergeCell ref="C18:P18"/>
    <mergeCell ref="Q17:R17"/>
    <mergeCell ref="Q19:R19"/>
    <mergeCell ref="B20:R20"/>
    <mergeCell ref="C15:P15"/>
    <mergeCell ref="Q15:R15"/>
    <mergeCell ref="Q16:R16"/>
    <mergeCell ref="C10:P10"/>
    <mergeCell ref="C11:P11"/>
    <mergeCell ref="B13:R13"/>
    <mergeCell ref="B14:S14"/>
    <mergeCell ref="Q10:R10"/>
    <mergeCell ref="C2:S2"/>
    <mergeCell ref="B6:S6"/>
    <mergeCell ref="B7:S7"/>
    <mergeCell ref="Q8:R8"/>
    <mergeCell ref="Q9:R9"/>
    <mergeCell ref="B3:S3"/>
    <mergeCell ref="C4:S4"/>
    <mergeCell ref="C8:P8"/>
    <mergeCell ref="C9:P9"/>
  </mergeCells>
  <dataValidations count="5">
    <dataValidation type="list" allowBlank="1" showInputMessage="1" showErrorMessage="1" sqref="Q9:Q10 Q12 Q16:Q19" xr:uid="{600986D0-53E2-4598-AB7F-B92FC8047C44}">
      <formula1>"B.C.-based , Out-of-province"</formula1>
    </dataValidation>
    <dataValidation type="list" allowBlank="1" showInputMessage="1" showErrorMessage="1" sqref="F26:F35 I26:I35 L26:M35" xr:uid="{BCE2023A-9FEA-4725-BDA2-2DE343A6E3AB}">
      <formula1>"Yes, No"</formula1>
    </dataValidation>
    <dataValidation type="whole" allowBlank="1" showInputMessage="1" showErrorMessage="1" sqref="G26:G35" xr:uid="{EE7C4AD5-C9CF-42CB-A4A7-D9FC2A17493E}">
      <formula1>0</formula1>
      <formula2>99</formula2>
    </dataValidation>
    <dataValidation type="whole" allowBlank="1" showInputMessage="1" showErrorMessage="1" sqref="H26:H35" xr:uid="{19D488C5-5742-4694-B84B-11C602BFC3A2}">
      <formula1>0</formula1>
      <formula2>500</formula2>
    </dataValidation>
    <dataValidation type="list" allowBlank="1" showInputMessage="1" showErrorMessage="1" sqref="N26:O35" xr:uid="{2D7960AF-47BE-4FCA-9BA5-BEDD70FBCFAB}">
      <formula1>"BC, outside"</formula1>
    </dataValidation>
  </dataValidations>
  <hyperlinks>
    <hyperlink ref="E26" r:id="rId1" xr:uid="{D2F98AE4-FA8D-429F-89E5-CF729187FADB}"/>
  </hyperlinks>
  <pageMargins left="0.7" right="0.7" top="0.75" bottom="0.75" header="0.3" footer="0.3"/>
  <pageSetup scale="6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61619e0d5fba6ac104a8c25567314973">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c3478a0d8f5a4af43837bcbb2dbcd1f3"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171D9C-E4EF-44E8-846F-8D60C9577A58}"/>
</file>

<file path=customXml/itemProps2.xml><?xml version="1.0" encoding="utf-8"?>
<ds:datastoreItem xmlns:ds="http://schemas.openxmlformats.org/officeDocument/2006/customXml" ds:itemID="{B1189D60-7CC0-4A33-A377-08AF8403D2B2}"/>
</file>

<file path=customXml/itemProps3.xml><?xml version="1.0" encoding="utf-8"?>
<ds:datastoreItem xmlns:ds="http://schemas.openxmlformats.org/officeDocument/2006/customXml" ds:itemID="{CB6AD06D-6C9A-45FD-B3F7-86E213ABCE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
  <cp:revision/>
  <dcterms:created xsi:type="dcterms:W3CDTF">2011-01-07T15:23:01Z</dcterms:created>
  <dcterms:modified xsi:type="dcterms:W3CDTF">2026-04-27T21:18:28Z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