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creativebc-my.sharepoint.com/personal/lslone_creativebc_com/Documents/Documents/FOR WEBSITE TO UPLOAD/without invoice and pop submitted columns/"/>
    </mc:Choice>
  </mc:AlternateContent>
  <xr:revisionPtr revIDLastSave="36" documentId="8_{CC9C872D-F769-444E-8800-E0BE326B1C9D}" xr6:coauthVersionLast="47" xr6:coauthVersionMax="47" xr10:uidLastSave="{9E3A3F29-6037-4FCE-B85C-4F666A6AD6B6}"/>
  <bookViews>
    <workbookView xWindow="-3732" yWindow="-17388" windowWidth="30936" windowHeight="16896" xr2:uid="{00000000-000D-0000-FFFF-FFFF00000000}"/>
  </bookViews>
  <sheets>
    <sheet name="Music Industry Initiatives" sheetId="1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15" l="1"/>
  <c r="K53" i="15"/>
  <c r="K55" i="15"/>
  <c r="K43" i="15"/>
  <c r="K42" i="15"/>
  <c r="K46" i="15" l="1"/>
  <c r="K45" i="15"/>
  <c r="K44" i="15" l="1"/>
  <c r="K54" i="15"/>
  <c r="K52" i="15"/>
  <c r="K50" i="15"/>
  <c r="J36" i="15" l="1"/>
  <c r="J37" i="15" s="1"/>
  <c r="K36" i="15"/>
  <c r="K37" i="15" s="1"/>
  <c r="K60" i="15"/>
  <c r="K59" i="15"/>
  <c r="K39" i="15" l="1"/>
  <c r="K48" i="15"/>
  <c r="K16" i="15"/>
  <c r="K23" i="15"/>
  <c r="K61" i="15" l="1"/>
  <c r="K63" i="15"/>
  <c r="K62" i="15"/>
  <c r="K24" i="15"/>
  <c r="K58" i="15" l="1"/>
  <c r="K47" i="15"/>
</calcChain>
</file>

<file path=xl/sharedStrings.xml><?xml version="1.0" encoding="utf-8"?>
<sst xmlns="http://schemas.openxmlformats.org/spreadsheetml/2006/main" count="89" uniqueCount="75">
  <si>
    <t>AMPLIFY BC</t>
  </si>
  <si>
    <t>Music Industry Initiatives 2025/26</t>
  </si>
  <si>
    <t>Project Cost Report</t>
  </si>
  <si>
    <t xml:space="preserve">Instructions: Upload your completed cost report to the Online Final Report form for Music Industry Initiatives </t>
  </si>
  <si>
    <t xml:space="preserve">Company Name: </t>
  </si>
  <si>
    <r>
      <rPr>
        <b/>
        <sz val="16"/>
        <color theme="1"/>
        <rFont val="Arial"/>
        <family val="2"/>
      </rPr>
      <t xml:space="preserve">Public Investment </t>
    </r>
    <r>
      <rPr>
        <i/>
        <sz val="12"/>
        <color theme="1"/>
        <rFont val="Arial"/>
        <family val="2"/>
      </rPr>
      <t>(FACTOR, Canada Council, BC Arts Council, etc.)</t>
    </r>
  </si>
  <si>
    <t xml:space="preserve">Type of Revenue </t>
  </si>
  <si>
    <t>Vendor &amp; Description</t>
  </si>
  <si>
    <t>BC Based Revenue?</t>
  </si>
  <si>
    <t>Actual Public Funding Received</t>
  </si>
  <si>
    <t xml:space="preserve">Music Industry Initiatives Program </t>
  </si>
  <si>
    <t>Advance Payment (Initial 75% already received upon accepting the grant)</t>
  </si>
  <si>
    <t xml:space="preserve">B.C.-based </t>
  </si>
  <si>
    <t>Final Payment (Up to final 25% to be sent upon approval of the final report)</t>
  </si>
  <si>
    <t>Any other public funding sources</t>
  </si>
  <si>
    <t>Specify here</t>
  </si>
  <si>
    <t>[Insert new rows if required above this row]</t>
  </si>
  <si>
    <t>TOTAL Public Investment</t>
  </si>
  <si>
    <r>
      <t xml:space="preserve">Private + In-Kind Investment </t>
    </r>
    <r>
      <rPr>
        <i/>
        <sz val="12"/>
        <color theme="1"/>
        <rFont val="Arial"/>
        <family val="2"/>
      </rPr>
      <t>(Company, applicant, or earned revenues)</t>
    </r>
  </si>
  <si>
    <r>
      <t xml:space="preserve">Type of Revenue </t>
    </r>
    <r>
      <rPr>
        <i/>
        <sz val="12"/>
        <color rgb="FF000000"/>
        <rFont val="Arial"/>
        <family val="2"/>
      </rPr>
      <t xml:space="preserve">(Cash or In-Kind) </t>
    </r>
  </si>
  <si>
    <t>Actual Private Investment</t>
  </si>
  <si>
    <t xml:space="preserve">Cash </t>
  </si>
  <si>
    <t>Company Investment</t>
  </si>
  <si>
    <t>In-Kind</t>
  </si>
  <si>
    <t>Donated goods or services</t>
  </si>
  <si>
    <t>Out-of-province</t>
  </si>
  <si>
    <t xml:space="preserve">Any other private investment </t>
  </si>
  <si>
    <t>TOTAL Private Revenue</t>
  </si>
  <si>
    <t>TOTAL REVENUE</t>
  </si>
  <si>
    <t>EXPENSES</t>
  </si>
  <si>
    <r>
      <t xml:space="preserve">Project Expenses </t>
    </r>
    <r>
      <rPr>
        <i/>
        <sz val="12"/>
        <color theme="1"/>
        <rFont val="Arial"/>
        <family val="2"/>
      </rPr>
      <t xml:space="preserve">(Venue rentals, professional fees, production costs, etc.) </t>
    </r>
  </si>
  <si>
    <r>
      <t xml:space="preserve">Type of Expense </t>
    </r>
    <r>
      <rPr>
        <i/>
        <sz val="12"/>
        <color rgb="FF000000"/>
        <rFont val="Arial"/>
        <family val="2"/>
      </rPr>
      <t xml:space="preserve">(Cash or In-Kind) </t>
    </r>
  </si>
  <si>
    <r>
      <rPr>
        <b/>
        <sz val="12"/>
        <color rgb="FF000000"/>
        <rFont val="Arial"/>
        <family val="2"/>
      </rPr>
      <t>Vendor, Description &amp; Rates</t>
    </r>
    <r>
      <rPr>
        <sz val="12"/>
        <color indexed="8"/>
        <rFont val="Arial"/>
        <family val="2"/>
      </rPr>
      <t xml:space="preserve">
</t>
    </r>
    <r>
      <rPr>
        <i/>
        <sz val="12"/>
        <color rgb="FF000000"/>
        <rFont val="Arial"/>
        <family val="2"/>
      </rPr>
      <t>(Include hyperlinks to vendor websites if possible)</t>
    </r>
  </si>
  <si>
    <t>Work Start Date</t>
  </si>
  <si>
    <t>Work End Date</t>
  </si>
  <si>
    <r>
      <t xml:space="preserve"># of paid workers </t>
    </r>
    <r>
      <rPr>
        <i/>
        <sz val="12"/>
        <color rgb="FF000000"/>
        <rFont val="Arial"/>
        <family val="2"/>
      </rPr>
      <t>(0+)</t>
    </r>
  </si>
  <si>
    <r>
      <t xml:space="preserve">Total Labour Hours </t>
    </r>
    <r>
      <rPr>
        <i/>
        <sz val="12"/>
        <color rgb="FF000000"/>
        <rFont val="Arial"/>
        <family val="2"/>
      </rPr>
      <t>(0+)</t>
    </r>
  </si>
  <si>
    <r>
      <rPr>
        <b/>
        <sz val="12"/>
        <color rgb="FF000000"/>
        <rFont val="Arial"/>
        <family val="2"/>
      </rPr>
      <t>Vendor based in BC?</t>
    </r>
    <r>
      <rPr>
        <sz val="12"/>
        <color indexed="8"/>
        <rFont val="Arial"/>
        <family val="2"/>
      </rPr>
      <t xml:space="preserve"> </t>
    </r>
    <r>
      <rPr>
        <i/>
        <sz val="12"/>
        <color rgb="FF000000"/>
        <rFont val="Arial"/>
        <family val="2"/>
      </rPr>
      <t>(BC or Outside)</t>
    </r>
  </si>
  <si>
    <t>Select Expense Category</t>
  </si>
  <si>
    <t>Any Ineligible Expenses</t>
  </si>
  <si>
    <t xml:space="preserve">Actual Eligible 
Expenses </t>
  </si>
  <si>
    <t>BC</t>
  </si>
  <si>
    <t>Third-Party</t>
  </si>
  <si>
    <t>Cash</t>
  </si>
  <si>
    <t>TOTAL Eligible Expenses</t>
  </si>
  <si>
    <t>TOTAL ELIGIBLE EXPENSES</t>
  </si>
  <si>
    <t>INITIAL FUNDING OFFER ON CONTRACT</t>
  </si>
  <si>
    <t>75% of TOTAL ELIGIBLE EXPENSES UP TO FUNDING OFFER</t>
  </si>
  <si>
    <t>Use the totals below to complete the online final report:</t>
  </si>
  <si>
    <t>Total BC Expenses</t>
  </si>
  <si>
    <t>Total Out-Of-Province Expenses</t>
  </si>
  <si>
    <t>Total Out-Of-Province Investment</t>
  </si>
  <si>
    <t>Total Project Revenues</t>
  </si>
  <si>
    <t>Total Project Budget</t>
  </si>
  <si>
    <t>Total Labour Hours</t>
  </si>
  <si>
    <t>Total BC Labour Hours</t>
  </si>
  <si>
    <t>Total Labour Spend</t>
  </si>
  <si>
    <t>Total BC Labour Spend</t>
  </si>
  <si>
    <t>Total Paid Workers</t>
  </si>
  <si>
    <t>Total Number of BC Paid Workers</t>
  </si>
  <si>
    <t>For Creative BC Staff Only:</t>
  </si>
  <si>
    <r>
      <t xml:space="preserve">Revenue - Expenses </t>
    </r>
    <r>
      <rPr>
        <i/>
        <sz val="14"/>
        <rFont val="Arial"/>
        <family val="2"/>
      </rPr>
      <t>(This should equal zero)</t>
    </r>
  </si>
  <si>
    <r>
      <t xml:space="preserve">Advance Payment Received </t>
    </r>
    <r>
      <rPr>
        <i/>
        <sz val="14"/>
        <rFont val="Arial"/>
        <family val="2"/>
      </rPr>
      <t>(75% of Offer)</t>
    </r>
  </si>
  <si>
    <r>
      <t xml:space="preserve">Eligible Amount Due </t>
    </r>
    <r>
      <rPr>
        <i/>
        <sz val="14"/>
        <rFont val="Arial"/>
        <family val="2"/>
      </rPr>
      <t>(up to 25%)</t>
    </r>
  </si>
  <si>
    <t>Final Grant Payment</t>
  </si>
  <si>
    <r>
      <t xml:space="preserve">Due to Creative BC </t>
    </r>
    <r>
      <rPr>
        <i/>
        <sz val="14"/>
        <rFont val="Arial"/>
        <family val="2"/>
      </rPr>
      <t>(if applicable)</t>
    </r>
  </si>
  <si>
    <r>
      <t xml:space="preserve">Surplus </t>
    </r>
    <r>
      <rPr>
        <i/>
        <sz val="14"/>
        <rFont val="Arial"/>
        <family val="2"/>
      </rPr>
      <t>(if applicable)</t>
    </r>
  </si>
  <si>
    <r>
      <rPr>
        <b/>
        <sz val="16"/>
        <rFont val="Arial"/>
        <family val="2"/>
      </rPr>
      <t>Total In-Kind Expenses</t>
    </r>
    <r>
      <rPr>
        <sz val="16"/>
        <rFont val="Arial"/>
        <family val="2"/>
      </rPr>
      <t xml:space="preserve"> </t>
    </r>
    <r>
      <rPr>
        <i/>
        <sz val="12"/>
        <rFont val="Arial"/>
        <family val="2"/>
      </rPr>
      <t>(In-Kind Expenses should balance In-Kind Revenues, below)</t>
    </r>
  </si>
  <si>
    <r>
      <t xml:space="preserve">Total In-Kind Revenues </t>
    </r>
    <r>
      <rPr>
        <i/>
        <sz val="12"/>
        <rFont val="Arial"/>
        <family val="2"/>
      </rPr>
      <t>(In-Kind Revenues should balance In-Kind Expenses, above)</t>
    </r>
  </si>
  <si>
    <t xml:space="preserve"> Enter your company name</t>
  </si>
  <si>
    <t xml:space="preserve"> Enter your contract #</t>
  </si>
  <si>
    <r>
      <t xml:space="preserve">REVENUE </t>
    </r>
    <r>
      <rPr>
        <b/>
        <sz val="12"/>
        <color theme="1"/>
        <rFont val="Arial"/>
        <family val="2"/>
      </rPr>
      <t xml:space="preserve"> </t>
    </r>
    <r>
      <rPr>
        <i/>
        <sz val="12"/>
        <color theme="1"/>
        <rFont val="Arial"/>
        <family val="2"/>
      </rPr>
      <t>List all revenue sources that invested in your project</t>
    </r>
    <r>
      <rPr>
        <i/>
        <sz val="16"/>
        <color theme="1"/>
        <rFont val="Arial"/>
        <family val="2"/>
      </rPr>
      <t xml:space="preserve"> </t>
    </r>
  </si>
  <si>
    <r>
      <rPr>
        <b/>
        <sz val="18"/>
        <rFont val="Arial"/>
        <family val="2"/>
      </rPr>
      <t>Contract Number:</t>
    </r>
    <r>
      <rPr>
        <i/>
        <sz val="11"/>
        <rFont val="Arial"/>
        <family val="2"/>
      </rPr>
      <t xml:space="preserve"> (see your funding agreement) </t>
    </r>
  </si>
  <si>
    <r>
      <t xml:space="preserve">The applicant or applicant company company is responsible for issuing and managing all payments related to the project. Staff will spot-check final expenses that you list in this Cost Report. Each spot-checked expense will require </t>
    </r>
    <r>
      <rPr>
        <b/>
        <u/>
        <sz val="12"/>
        <color theme="1"/>
        <rFont val="Arial"/>
        <family val="2"/>
      </rPr>
      <t>both</t>
    </r>
    <r>
      <rPr>
        <sz val="12"/>
        <color theme="1"/>
        <rFont val="Arial"/>
        <family val="2"/>
      </rPr>
      <t xml:space="preserve"> an invoice and proof of payment.  Follow the file naming structure below to organize your spot-checked documents prior to submitting to Creative BC. If you have questions, please contact </t>
    </r>
    <r>
      <rPr>
        <b/>
        <sz val="12"/>
        <color theme="1"/>
        <rFont val="Arial"/>
        <family val="2"/>
      </rPr>
      <t>jbardsley@creativebc.com</t>
    </r>
    <r>
      <rPr>
        <sz val="12"/>
        <color theme="1"/>
        <rFont val="Arial"/>
        <family val="2"/>
      </rPr>
      <t xml:space="preserve"> prior to submitting your final report.
</t>
    </r>
    <r>
      <rPr>
        <b/>
        <sz val="12"/>
        <color theme="1"/>
        <rFont val="Arial"/>
        <family val="2"/>
      </rPr>
      <t xml:space="preserve">File Naming Structure:
1_Vendor_Invoice
1_Vendor_POP
2_Vendor_Invoice
2_Vendor_POP
...
</t>
    </r>
    <r>
      <rPr>
        <sz val="12"/>
        <color theme="1"/>
        <rFont val="Arial"/>
        <family val="2"/>
      </rPr>
      <t xml:space="preserve">
1. File numbers should match the number in the "Type of Expense" column of your Cost Report.
2. Invoices must include name and contact information for the vendor, name of the payee, date of service, date of invoice, and a detailed description of the services provided. Invoices marked "PAID", still need supporting proof of payment to show who issued the payment. 
3. Proof of Payment (POP): This can include (but is not limited to) an e-transfer confirmation, credit card statement, a scan of both sides a cleared cheque so the teller’s stamp is visible, or bank statement. The proof of payment must show the name of the account holder, date of transaction, and who is receiving the payment. If the proof of payment only displays an account number, please provide additional documentation that connects the account number to the applicant company name. </t>
    </r>
    <r>
      <rPr>
        <b/>
        <sz val="11.5"/>
        <color theme="1"/>
        <rFont val="Arial"/>
        <family val="2"/>
      </rPr>
      <t>Cash payments will not be accepted.</t>
    </r>
    <r>
      <rPr>
        <sz val="12"/>
        <color theme="1"/>
        <rFont val="Arial"/>
        <family val="2"/>
      </rPr>
      <t xml:space="preserve">
4. Hyperlink to companies and vendors whenever possible. 
5. Remember that in-kind revenues must balance in-kind expenses, and zero one another out in this Cost Report. 
6. Answer the Yes/No questions using only the dropdown Yes or No. Any other character will not calculate totals at the bottom that will help you in the online final report.    
7.Compress all your invoices and proof of payment into one .zip file and upload to the online final report form. Upload the Excel file separately in .xls or .xlsx format to your final report. </t>
    </r>
    <r>
      <rPr>
        <b/>
        <sz val="11.5"/>
        <color theme="1"/>
        <rFont val="Arial"/>
        <family val="2"/>
      </rPr>
      <t xml:space="preserve">Do not convert to .pdf. </t>
    </r>
    <r>
      <rPr>
        <sz val="12"/>
        <color theme="1"/>
        <rFont val="Arial"/>
        <family val="2"/>
      </rPr>
      <t xml:space="preserve">
</t>
    </r>
    <r>
      <rPr>
        <i/>
        <sz val="12"/>
        <color theme="1"/>
        <rFont val="Arial"/>
        <family val="2"/>
      </rPr>
      <t xml:space="preserve">Note: Incomplete final reports may experience delays or funding reductions. To ensure the most efficient processing of your application, please read and follow these instructions. Creative BC reserves the right to verify any invoices submitted with related vendors, as well as the right to deny modifications to cost reports after they have been submitted.  </t>
    </r>
  </si>
  <si>
    <t>Name of Vendor - $50/hr - www.example.com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</si>
</sst>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_(&quot;$&quot;* \(#,##0.00\);_(&quot;$&quot;* &quot;-&quot;??_);_(@_)"/>
    <numFmt numFmtId="165" formatCode="[$-1009]d/mmm/yy;@"/>
  </numFmts>
  <fonts count="40" x14ac:knownFonts="1">
    <font>
      <sz val="11"/>
      <color theme="1"/>
      <name val="Calibri"/>
      <family val="2"/>
      <scheme val="minor"/>
    </font>
    <font>
      <sz val="18"/>
      <color theme="1"/>
      <name val="Calibri"/>
      <family val="2"/>
      <scheme val="minor"/>
    </font>
    <font>
      <sz val="11"/>
      <color theme="1"/>
      <name val="Calibri"/>
      <family val="2"/>
      <scheme val="minor"/>
    </font>
    <font>
      <sz val="11"/>
      <color theme="0"/>
      <name val="Calibri"/>
      <family val="2"/>
      <scheme val="minor"/>
    </font>
    <font>
      <sz val="11"/>
      <color indexed="8"/>
      <name val="Calibri"/>
      <family val="2"/>
    </font>
    <font>
      <sz val="12"/>
      <color theme="1"/>
      <name val="Calibri"/>
      <family val="2"/>
      <scheme val="minor"/>
    </font>
    <font>
      <sz val="11"/>
      <color theme="1"/>
      <name val="Arial"/>
      <family val="2"/>
    </font>
    <font>
      <b/>
      <sz val="18"/>
      <color theme="1"/>
      <name val="Arial"/>
      <family val="2"/>
    </font>
    <font>
      <sz val="18"/>
      <color theme="1"/>
      <name val="Arial"/>
      <family val="2"/>
    </font>
    <font>
      <b/>
      <sz val="16"/>
      <color theme="1"/>
      <name val="Arial"/>
      <family val="2"/>
    </font>
    <font>
      <b/>
      <sz val="11"/>
      <color theme="1"/>
      <name val="Arial"/>
      <family val="2"/>
    </font>
    <font>
      <b/>
      <sz val="16"/>
      <name val="Arial"/>
      <family val="2"/>
    </font>
    <font>
      <b/>
      <sz val="14"/>
      <name val="Arial"/>
      <family val="2"/>
    </font>
    <font>
      <sz val="16"/>
      <color theme="1"/>
      <name val="Calibri"/>
      <family val="2"/>
      <scheme val="minor"/>
    </font>
    <font>
      <b/>
      <sz val="12"/>
      <color theme="1"/>
      <name val="Calibri"/>
      <family val="2"/>
      <scheme val="minor"/>
    </font>
    <font>
      <b/>
      <sz val="14"/>
      <color theme="1"/>
      <name val="Arial"/>
      <family val="2"/>
    </font>
    <font>
      <b/>
      <sz val="12"/>
      <color theme="1"/>
      <name val="Arial"/>
      <family val="2"/>
    </font>
    <font>
      <b/>
      <sz val="10"/>
      <color theme="1"/>
      <name val="Arial"/>
      <family val="2"/>
    </font>
    <font>
      <sz val="14"/>
      <color theme="1"/>
      <name val="Arial"/>
      <family val="2"/>
    </font>
    <font>
      <b/>
      <i/>
      <sz val="14"/>
      <color rgb="FFFF0000"/>
      <name val="Arial"/>
      <family val="2"/>
    </font>
    <font>
      <sz val="12"/>
      <color theme="0"/>
      <name val="Calibri"/>
      <family val="2"/>
      <scheme val="minor"/>
    </font>
    <font>
      <b/>
      <sz val="12"/>
      <color indexed="8"/>
      <name val="Arial"/>
      <family val="2"/>
    </font>
    <font>
      <i/>
      <sz val="16"/>
      <color theme="1"/>
      <name val="Arial"/>
      <family val="2"/>
    </font>
    <font>
      <sz val="12"/>
      <color theme="1"/>
      <name val="Arial"/>
      <family val="2"/>
    </font>
    <font>
      <i/>
      <sz val="12"/>
      <color theme="1"/>
      <name val="Arial"/>
      <family val="2"/>
    </font>
    <font>
      <sz val="12"/>
      <color indexed="8"/>
      <name val="Arial"/>
      <family val="2"/>
    </font>
    <font>
      <b/>
      <sz val="12"/>
      <color rgb="FF000000"/>
      <name val="Arial"/>
      <family val="2"/>
    </font>
    <font>
      <i/>
      <sz val="12"/>
      <color rgb="FF000000"/>
      <name val="Arial"/>
      <family val="2"/>
    </font>
    <font>
      <sz val="16"/>
      <name val="Arial"/>
      <family val="2"/>
    </font>
    <font>
      <b/>
      <i/>
      <sz val="16"/>
      <color rgb="FFFF0000"/>
      <name val="Arial"/>
      <family val="2"/>
    </font>
    <font>
      <i/>
      <sz val="14"/>
      <name val="Arial"/>
      <family val="2"/>
    </font>
    <font>
      <b/>
      <u/>
      <sz val="12"/>
      <color theme="1"/>
      <name val="Arial"/>
      <family val="2"/>
    </font>
    <font>
      <i/>
      <sz val="12"/>
      <name val="Arial"/>
      <family val="2"/>
    </font>
    <font>
      <b/>
      <sz val="22"/>
      <color theme="1"/>
      <name val="Arial"/>
      <family val="2"/>
    </font>
    <font>
      <b/>
      <sz val="14"/>
      <color rgb="FFFF0000"/>
      <name val="Arial"/>
      <family val="2"/>
    </font>
    <font>
      <b/>
      <sz val="14"/>
      <color theme="6" tint="-0.499984740745262"/>
      <name val="Arial"/>
      <family val="2"/>
    </font>
    <font>
      <i/>
      <sz val="12"/>
      <color indexed="8"/>
      <name val="Arial"/>
      <family val="2"/>
    </font>
    <font>
      <b/>
      <sz val="11.5"/>
      <color theme="1"/>
      <name val="Arial"/>
      <family val="2"/>
    </font>
    <font>
      <b/>
      <sz val="18"/>
      <name val="Arial"/>
      <family val="2"/>
    </font>
    <font>
      <i/>
      <sz val="11"/>
      <name val="Arial"/>
      <family val="2"/>
    </font>
  </fonts>
  <fills count="16">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indexed="2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14999847407452621"/>
        <bgColor indexed="64"/>
      </patternFill>
    </fill>
  </fills>
  <borders count="48">
    <border>
      <left/>
      <right/>
      <top/>
      <bottom/>
      <diagonal/>
    </border>
    <border>
      <left style="medium">
        <color auto="1"/>
      </left>
      <right style="thin">
        <color auto="1"/>
      </right>
      <top/>
      <bottom/>
      <diagonal/>
    </border>
    <border>
      <left/>
      <right/>
      <top style="medium">
        <color indexed="64"/>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diagonal/>
    </border>
    <border>
      <left style="thin">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indexed="64"/>
      </left>
      <right style="medium">
        <color indexed="64"/>
      </right>
      <top style="medium">
        <color indexed="64"/>
      </top>
      <bottom/>
      <diagonal/>
    </border>
    <border>
      <left/>
      <right style="thin">
        <color indexed="64"/>
      </right>
      <top/>
      <bottom/>
      <diagonal/>
    </border>
    <border>
      <left/>
      <right style="thin">
        <color auto="1"/>
      </right>
      <top/>
      <bottom style="medium">
        <color indexed="64"/>
      </bottom>
      <diagonal/>
    </border>
    <border>
      <left style="medium">
        <color indexed="64"/>
      </left>
      <right style="thin">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2"/>
      </left>
      <right/>
      <top/>
      <bottom/>
      <diagonal/>
    </border>
    <border>
      <left/>
      <right style="thin">
        <color indexed="64"/>
      </right>
      <top style="thin">
        <color indexed="64"/>
      </top>
      <bottom style="thin">
        <color indexed="64"/>
      </bottom>
      <diagonal/>
    </border>
    <border>
      <left/>
      <right style="medium">
        <color indexed="64"/>
      </right>
      <top style="thin">
        <color auto="1"/>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thin">
        <color auto="1"/>
      </bottom>
      <diagonal/>
    </border>
  </borders>
  <cellStyleXfs count="7">
    <xf numFmtId="0" fontId="0" fillId="0" borderId="0"/>
    <xf numFmtId="0" fontId="3" fillId="2" borderId="0" applyNumberFormat="0" applyBorder="0" applyAlignment="0" applyProtection="0"/>
    <xf numFmtId="0" fontId="2" fillId="3" borderId="0" applyNumberFormat="0" applyBorder="0" applyAlignment="0" applyProtection="0"/>
    <xf numFmtId="164" fontId="4" fillId="0" borderId="0" applyFont="0" applyFill="0" applyBorder="0" applyAlignment="0" applyProtection="0"/>
    <xf numFmtId="0" fontId="5" fillId="0" borderId="0"/>
    <xf numFmtId="0" fontId="14" fillId="0" borderId="6" applyNumberFormat="0" applyFill="0" applyAlignment="0" applyProtection="0"/>
    <xf numFmtId="164" fontId="2" fillId="0" borderId="0" applyFont="0" applyFill="0" applyBorder="0" applyAlignment="0" applyProtection="0"/>
  </cellStyleXfs>
  <cellXfs count="167">
    <xf numFmtId="0" fontId="0" fillId="0" borderId="0" xfId="0"/>
    <xf numFmtId="0" fontId="25" fillId="4" borderId="10"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21" fillId="4" borderId="10" xfId="0" applyFont="1" applyFill="1" applyBorder="1" applyAlignment="1">
      <alignment horizontal="center" vertical="center" wrapText="1"/>
    </xf>
    <xf numFmtId="1" fontId="21" fillId="4" borderId="10" xfId="0" applyNumberFormat="1" applyFont="1" applyFill="1" applyBorder="1" applyAlignment="1">
      <alignment horizontal="center" vertical="center" wrapText="1"/>
    </xf>
    <xf numFmtId="0" fontId="21" fillId="4" borderId="18" xfId="0" applyFont="1" applyFill="1" applyBorder="1" applyAlignment="1">
      <alignment horizontal="center" vertical="center" wrapText="1"/>
    </xf>
    <xf numFmtId="0" fontId="1" fillId="0" borderId="0" xfId="0" applyFont="1" applyAlignment="1">
      <alignment vertical="top"/>
    </xf>
    <xf numFmtId="0" fontId="0" fillId="0" borderId="0" xfId="0" applyAlignment="1">
      <alignment vertical="top" wrapText="1"/>
    </xf>
    <xf numFmtId="0" fontId="5" fillId="0" borderId="0" xfId="0" applyFont="1" applyAlignment="1">
      <alignment vertical="top"/>
    </xf>
    <xf numFmtId="0" fontId="0" fillId="0" borderId="0" xfId="0" applyAlignment="1">
      <alignment vertical="top"/>
    </xf>
    <xf numFmtId="0" fontId="0" fillId="8" borderId="0" xfId="0" applyFill="1" applyAlignment="1">
      <alignment vertical="top"/>
    </xf>
    <xf numFmtId="0" fontId="0" fillId="0" borderId="34" xfId="0" applyBorder="1" applyAlignment="1">
      <alignment vertical="top"/>
    </xf>
    <xf numFmtId="0" fontId="20" fillId="8" borderId="0" xfId="0" applyFont="1" applyFill="1" applyAlignment="1">
      <alignment vertical="top"/>
    </xf>
    <xf numFmtId="0" fontId="5" fillId="8" borderId="0" xfId="0" applyFont="1" applyFill="1" applyAlignment="1">
      <alignment vertical="top"/>
    </xf>
    <xf numFmtId="0" fontId="13" fillId="0" borderId="0" xfId="0" applyFont="1" applyAlignment="1">
      <alignment vertical="top"/>
    </xf>
    <xf numFmtId="0" fontId="13" fillId="8" borderId="0" xfId="0" applyFont="1" applyFill="1" applyAlignment="1">
      <alignment vertical="top"/>
    </xf>
    <xf numFmtId="0" fontId="6" fillId="0" borderId="0" xfId="0" applyFont="1" applyAlignment="1">
      <alignment vertical="top"/>
    </xf>
    <xf numFmtId="14" fontId="6" fillId="0" borderId="0" xfId="0" applyNumberFormat="1" applyFont="1" applyAlignment="1">
      <alignment horizontal="center" vertical="top"/>
    </xf>
    <xf numFmtId="0" fontId="6" fillId="0" borderId="0" xfId="0" applyFont="1" applyAlignment="1">
      <alignment horizontal="center" vertical="top"/>
    </xf>
    <xf numFmtId="1" fontId="6" fillId="0" borderId="0" xfId="0" applyNumberFormat="1" applyFont="1" applyAlignment="1">
      <alignment horizontal="center" vertical="top"/>
    </xf>
    <xf numFmtId="0" fontId="21" fillId="4" borderId="24" xfId="0" applyFont="1" applyFill="1" applyBorder="1" applyAlignment="1">
      <alignment horizontal="center" vertical="center" wrapText="1"/>
    </xf>
    <xf numFmtId="0" fontId="1"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14" fontId="6" fillId="0" borderId="0" xfId="0" applyNumberFormat="1" applyFont="1" applyAlignment="1">
      <alignment horizontal="center" vertical="center"/>
    </xf>
    <xf numFmtId="0" fontId="6" fillId="0" borderId="0" xfId="0" applyFont="1" applyAlignment="1">
      <alignment horizontal="center" vertical="center"/>
    </xf>
    <xf numFmtId="1" fontId="6" fillId="0" borderId="0" xfId="0" applyNumberFormat="1" applyFont="1" applyAlignment="1">
      <alignment horizontal="center" vertical="center"/>
    </xf>
    <xf numFmtId="0" fontId="33" fillId="0" borderId="0" xfId="0" applyFont="1" applyAlignment="1">
      <alignment horizontal="left" vertical="center"/>
    </xf>
    <xf numFmtId="0" fontId="7" fillId="9" borderId="16" xfId="0" applyFont="1" applyFill="1" applyBorder="1" applyAlignment="1">
      <alignment horizontal="right" vertical="center"/>
    </xf>
    <xf numFmtId="14" fontId="1" fillId="0" borderId="0" xfId="0" applyNumberFormat="1" applyFont="1" applyAlignment="1">
      <alignment horizontal="center" vertical="center"/>
    </xf>
    <xf numFmtId="0" fontId="1" fillId="0" borderId="0" xfId="0" applyFont="1" applyAlignment="1">
      <alignment horizontal="center" vertical="center"/>
    </xf>
    <xf numFmtId="1" fontId="1" fillId="0" borderId="0" xfId="0" applyNumberFormat="1" applyFont="1" applyAlignment="1">
      <alignment horizontal="center" vertical="center"/>
    </xf>
    <xf numFmtId="0" fontId="10" fillId="10" borderId="2" xfId="3" applyNumberFormat="1" applyFont="1" applyFill="1" applyBorder="1" applyAlignment="1">
      <alignment horizontal="center" vertical="center"/>
    </xf>
    <xf numFmtId="164" fontId="15" fillId="10" borderId="23" xfId="0" applyNumberFormat="1" applyFont="1" applyFill="1" applyBorder="1" applyAlignment="1">
      <alignment vertical="center"/>
    </xf>
    <xf numFmtId="164" fontId="5" fillId="7" borderId="21" xfId="0" applyNumberFormat="1" applyFont="1" applyFill="1" applyBorder="1" applyAlignment="1">
      <alignment vertical="center"/>
    </xf>
    <xf numFmtId="0" fontId="9" fillId="11" borderId="2" xfId="2" applyFont="1" applyFill="1" applyBorder="1" applyAlignment="1">
      <alignment vertical="center"/>
    </xf>
    <xf numFmtId="164" fontId="9" fillId="11" borderId="23" xfId="2" applyNumberFormat="1" applyFont="1" applyFill="1" applyBorder="1" applyAlignment="1">
      <alignment vertical="center"/>
    </xf>
    <xf numFmtId="0" fontId="15" fillId="8" borderId="0" xfId="2" applyFont="1" applyFill="1" applyBorder="1" applyAlignment="1">
      <alignment vertical="center"/>
    </xf>
    <xf numFmtId="0" fontId="9" fillId="8" borderId="0" xfId="2" applyFont="1" applyFill="1" applyBorder="1" applyAlignment="1">
      <alignment vertical="center"/>
    </xf>
    <xf numFmtId="14" fontId="9" fillId="8" borderId="0" xfId="2" applyNumberFormat="1" applyFont="1" applyFill="1" applyBorder="1" applyAlignment="1">
      <alignment horizontal="center" vertical="center"/>
    </xf>
    <xf numFmtId="0" fontId="9" fillId="8" borderId="0" xfId="2" applyFont="1" applyFill="1" applyBorder="1" applyAlignment="1">
      <alignment horizontal="center" vertical="center"/>
    </xf>
    <xf numFmtId="1" fontId="9" fillId="8" borderId="0" xfId="2" applyNumberFormat="1" applyFont="1" applyFill="1" applyBorder="1" applyAlignment="1">
      <alignment horizontal="center" vertical="center"/>
    </xf>
    <xf numFmtId="164" fontId="9" fillId="8" borderId="0" xfId="2" applyNumberFormat="1" applyFont="1" applyFill="1" applyBorder="1" applyAlignment="1">
      <alignment vertical="center"/>
    </xf>
    <xf numFmtId="164" fontId="10" fillId="5" borderId="23" xfId="0" applyNumberFormat="1" applyFont="1" applyFill="1" applyBorder="1" applyAlignment="1">
      <alignment vertical="center"/>
    </xf>
    <xf numFmtId="164" fontId="15" fillId="5" borderId="4" xfId="0" applyNumberFormat="1" applyFont="1" applyFill="1" applyBorder="1" applyAlignment="1">
      <alignment vertical="center"/>
    </xf>
    <xf numFmtId="164" fontId="11" fillId="13" borderId="32" xfId="1" applyNumberFormat="1" applyFont="1" applyFill="1" applyBorder="1" applyAlignment="1">
      <alignment vertical="center"/>
    </xf>
    <xf numFmtId="0" fontId="11" fillId="13" borderId="2" xfId="1" applyFont="1" applyFill="1" applyBorder="1" applyAlignment="1">
      <alignment vertical="center"/>
    </xf>
    <xf numFmtId="164" fontId="11" fillId="6" borderId="23" xfId="6" applyFont="1" applyFill="1" applyBorder="1" applyAlignment="1">
      <alignment vertical="center"/>
    </xf>
    <xf numFmtId="164" fontId="11" fillId="13" borderId="33" xfId="6" applyFont="1" applyFill="1" applyBorder="1" applyAlignment="1">
      <alignment vertical="center"/>
    </xf>
    <xf numFmtId="164" fontId="12" fillId="15" borderId="46" xfId="6" applyFont="1" applyFill="1" applyBorder="1" applyAlignment="1">
      <alignment vertical="center"/>
    </xf>
    <xf numFmtId="1" fontId="12" fillId="15" borderId="42" xfId="6" applyNumberFormat="1" applyFont="1" applyFill="1" applyBorder="1" applyAlignment="1">
      <alignment vertical="center"/>
    </xf>
    <xf numFmtId="1" fontId="12" fillId="15" borderId="18" xfId="6" applyNumberFormat="1" applyFont="1" applyFill="1" applyBorder="1" applyAlignment="1">
      <alignment horizontal="right" vertical="center"/>
    </xf>
    <xf numFmtId="164" fontId="12" fillId="15" borderId="18" xfId="6" applyFont="1" applyFill="1" applyBorder="1" applyAlignment="1">
      <alignment vertical="center"/>
    </xf>
    <xf numFmtId="44" fontId="12" fillId="15" borderId="18" xfId="6" applyNumberFormat="1" applyFont="1" applyFill="1" applyBorder="1" applyAlignment="1">
      <alignment vertical="center"/>
    </xf>
    <xf numFmtId="1" fontId="12" fillId="15" borderId="44" xfId="6" applyNumberFormat="1" applyFont="1" applyFill="1" applyBorder="1" applyAlignment="1">
      <alignment vertical="center"/>
    </xf>
    <xf numFmtId="164" fontId="12" fillId="6" borderId="42" xfId="6" applyFont="1" applyFill="1" applyBorder="1" applyAlignment="1">
      <alignment vertical="center"/>
    </xf>
    <xf numFmtId="164" fontId="12" fillId="6" borderId="18" xfId="6" applyFont="1" applyFill="1" applyBorder="1" applyAlignment="1">
      <alignment vertical="center"/>
    </xf>
    <xf numFmtId="164" fontId="34" fillId="6" borderId="18" xfId="6" applyFont="1" applyFill="1" applyBorder="1" applyAlignment="1">
      <alignment vertical="center"/>
    </xf>
    <xf numFmtId="164" fontId="35" fillId="6" borderId="44" xfId="6" applyFont="1" applyFill="1" applyBorder="1" applyAlignment="1">
      <alignment vertical="center"/>
    </xf>
    <xf numFmtId="0" fontId="23" fillId="0" borderId="1" xfId="0" applyFont="1" applyBorder="1" applyAlignment="1">
      <alignment vertical="center"/>
    </xf>
    <xf numFmtId="44" fontId="23" fillId="6" borderId="23" xfId="6" applyNumberFormat="1" applyFont="1" applyFill="1" applyBorder="1" applyAlignment="1">
      <alignment vertical="center"/>
    </xf>
    <xf numFmtId="0" fontId="25" fillId="0" borderId="12" xfId="0" applyFont="1" applyBorder="1" applyAlignment="1">
      <alignment horizontal="left" vertical="center"/>
    </xf>
    <xf numFmtId="14" fontId="25" fillId="0" borderId="0" xfId="0" applyNumberFormat="1" applyFont="1" applyAlignment="1">
      <alignment horizontal="center" vertical="center"/>
    </xf>
    <xf numFmtId="0" fontId="25" fillId="0" borderId="0" xfId="0" applyFont="1" applyAlignment="1">
      <alignment horizontal="center" vertical="center"/>
    </xf>
    <xf numFmtId="1" fontId="25" fillId="0" borderId="0" xfId="0" applyNumberFormat="1" applyFont="1" applyAlignment="1">
      <alignment horizontal="center" vertical="center"/>
    </xf>
    <xf numFmtId="0" fontId="25" fillId="0" borderId="0" xfId="0" applyFont="1" applyAlignment="1">
      <alignment horizontal="left" vertical="center"/>
    </xf>
    <xf numFmtId="0" fontId="36" fillId="0" borderId="12" xfId="0" applyFont="1" applyBorder="1" applyAlignment="1">
      <alignment horizontal="left" vertical="center"/>
    </xf>
    <xf numFmtId="164" fontId="23" fillId="0" borderId="28" xfId="6" applyFont="1" applyFill="1" applyBorder="1" applyAlignment="1">
      <alignment vertical="center"/>
    </xf>
    <xf numFmtId="0" fontId="25" fillId="0" borderId="12" xfId="0" applyFont="1" applyBorder="1" applyAlignment="1">
      <alignment horizontal="center" vertical="center"/>
    </xf>
    <xf numFmtId="164" fontId="23" fillId="0" borderId="21" xfId="6" applyFont="1" applyFill="1" applyBorder="1" applyAlignment="1">
      <alignment vertical="center"/>
    </xf>
    <xf numFmtId="164" fontId="23" fillId="6" borderId="23" xfId="6" applyFont="1" applyFill="1" applyBorder="1" applyAlignment="1">
      <alignment vertical="center"/>
    </xf>
    <xf numFmtId="165" fontId="25" fillId="0" borderId="7" xfId="0" applyNumberFormat="1" applyFont="1" applyBorder="1" applyAlignment="1">
      <alignment horizontal="center" vertical="center"/>
    </xf>
    <xf numFmtId="1" fontId="25" fillId="0" borderId="7" xfId="0" applyNumberFormat="1" applyFont="1" applyBorder="1" applyAlignment="1">
      <alignment horizontal="center" vertical="center"/>
    </xf>
    <xf numFmtId="0" fontId="25" fillId="0" borderId="7" xfId="0" applyFont="1" applyBorder="1" applyAlignment="1" applyProtection="1">
      <alignment horizontal="center" vertical="center"/>
      <protection locked="0"/>
    </xf>
    <xf numFmtId="44" fontId="25" fillId="0" borderId="7" xfId="0" applyNumberFormat="1" applyFont="1" applyBorder="1" applyAlignment="1">
      <alignment horizontal="center" vertical="center"/>
    </xf>
    <xf numFmtId="44" fontId="5" fillId="0" borderId="21" xfId="0" applyNumberFormat="1" applyFont="1" applyBorder="1" applyAlignment="1">
      <alignment vertical="center"/>
    </xf>
    <xf numFmtId="14" fontId="25" fillId="7" borderId="7" xfId="0" applyNumberFormat="1" applyFont="1" applyFill="1" applyBorder="1" applyAlignment="1">
      <alignment horizontal="center" vertical="center"/>
    </xf>
    <xf numFmtId="1" fontId="25" fillId="7" borderId="7" xfId="0" applyNumberFormat="1" applyFont="1" applyFill="1" applyBorder="1" applyAlignment="1">
      <alignment horizontal="center" vertical="center"/>
    </xf>
    <xf numFmtId="14" fontId="25" fillId="7" borderId="7" xfId="0" applyNumberFormat="1" applyFont="1" applyFill="1" applyBorder="1" applyAlignment="1">
      <alignment vertical="center"/>
    </xf>
    <xf numFmtId="0" fontId="25" fillId="7" borderId="7" xfId="0" applyFont="1" applyFill="1" applyBorder="1" applyAlignment="1">
      <alignment horizontal="center" vertical="center"/>
    </xf>
    <xf numFmtId="44" fontId="25" fillId="7" borderId="7" xfId="0" applyNumberFormat="1" applyFont="1" applyFill="1" applyBorder="1" applyAlignment="1">
      <alignment horizontal="center" vertical="center"/>
    </xf>
    <xf numFmtId="44" fontId="5" fillId="7" borderId="21" xfId="0" applyNumberFormat="1" applyFont="1" applyFill="1" applyBorder="1" applyAlignment="1">
      <alignment vertical="center"/>
    </xf>
    <xf numFmtId="0" fontId="23" fillId="0" borderId="1" xfId="0" applyFont="1" applyBorder="1" applyAlignment="1">
      <alignment vertical="center" wrapText="1"/>
    </xf>
    <xf numFmtId="0" fontId="25" fillId="0" borderId="7" xfId="0" applyFont="1" applyBorder="1" applyAlignment="1">
      <alignment vertical="center" wrapText="1"/>
    </xf>
    <xf numFmtId="0" fontId="25" fillId="7" borderId="7" xfId="0" applyFont="1" applyFill="1" applyBorder="1" applyAlignment="1">
      <alignment vertical="center" wrapText="1"/>
    </xf>
    <xf numFmtId="0" fontId="11" fillId="15" borderId="17" xfId="1" applyFont="1" applyFill="1" applyBorder="1" applyAlignment="1">
      <alignment horizontal="right" vertical="center"/>
    </xf>
    <xf numFmtId="0" fontId="11" fillId="15" borderId="10" xfId="1" applyFont="1" applyFill="1" applyBorder="1" applyAlignment="1">
      <alignment horizontal="right" vertical="center"/>
    </xf>
    <xf numFmtId="0" fontId="28" fillId="15" borderId="31" xfId="1" applyFont="1" applyFill="1" applyBorder="1" applyAlignment="1">
      <alignment horizontal="right" vertical="center"/>
    </xf>
    <xf numFmtId="0" fontId="28" fillId="15" borderId="43" xfId="1" applyFont="1" applyFill="1" applyBorder="1" applyAlignment="1">
      <alignment horizontal="right" vertical="center"/>
    </xf>
    <xf numFmtId="0" fontId="11" fillId="6" borderId="17" xfId="1" applyFont="1" applyFill="1" applyBorder="1" applyAlignment="1">
      <alignment horizontal="right" vertical="center"/>
    </xf>
    <xf numFmtId="0" fontId="11" fillId="6" borderId="10" xfId="1" applyFont="1" applyFill="1" applyBorder="1" applyAlignment="1">
      <alignment horizontal="right" vertical="center"/>
    </xf>
    <xf numFmtId="0" fontId="0" fillId="0" borderId="15" xfId="0" applyBorder="1" applyAlignment="1">
      <alignment horizontal="left" vertical="center"/>
    </xf>
    <xf numFmtId="0" fontId="29" fillId="0" borderId="0" xfId="0" applyFont="1" applyAlignment="1">
      <alignment horizontal="right" vertical="center"/>
    </xf>
    <xf numFmtId="0" fontId="11" fillId="6" borderId="40" xfId="1" applyFont="1" applyFill="1" applyBorder="1" applyAlignment="1">
      <alignment horizontal="right" vertical="center"/>
    </xf>
    <xf numFmtId="0" fontId="11" fillId="6" borderId="41" xfId="1" applyFont="1" applyFill="1" applyBorder="1" applyAlignment="1">
      <alignment horizontal="right" vertical="center"/>
    </xf>
    <xf numFmtId="0" fontId="11" fillId="15" borderId="38" xfId="1" applyFont="1" applyFill="1" applyBorder="1" applyAlignment="1">
      <alignment horizontal="right" vertical="center"/>
    </xf>
    <xf numFmtId="0" fontId="11" fillId="15" borderId="45" xfId="1" applyFont="1" applyFill="1" applyBorder="1" applyAlignment="1">
      <alignment horizontal="right" vertical="center"/>
    </xf>
    <xf numFmtId="0" fontId="11" fillId="15" borderId="40" xfId="1" applyFont="1" applyFill="1" applyBorder="1" applyAlignment="1">
      <alignment horizontal="right" vertical="center"/>
    </xf>
    <xf numFmtId="0" fontId="11" fillId="15" borderId="41" xfId="1" applyFont="1" applyFill="1" applyBorder="1" applyAlignment="1">
      <alignment horizontal="right" vertical="center"/>
    </xf>
    <xf numFmtId="0" fontId="28" fillId="15" borderId="17" xfId="1" applyFont="1" applyFill="1" applyBorder="1" applyAlignment="1">
      <alignment horizontal="right" vertical="center"/>
    </xf>
    <xf numFmtId="0" fontId="28" fillId="15" borderId="10" xfId="1" applyFont="1" applyFill="1" applyBorder="1" applyAlignment="1">
      <alignment horizontal="right" vertical="center"/>
    </xf>
    <xf numFmtId="0" fontId="28" fillId="15" borderId="38" xfId="1" applyFont="1" applyFill="1" applyBorder="1" applyAlignment="1">
      <alignment horizontal="right" vertical="center"/>
    </xf>
    <xf numFmtId="0" fontId="28" fillId="15" borderId="45" xfId="1" applyFont="1" applyFill="1" applyBorder="1" applyAlignment="1">
      <alignment horizontal="right" vertical="center"/>
    </xf>
    <xf numFmtId="0" fontId="0" fillId="0" borderId="2" xfId="0" applyBorder="1" applyAlignment="1">
      <alignment horizontal="left" vertical="center"/>
    </xf>
    <xf numFmtId="0" fontId="15" fillId="10" borderId="3" xfId="0" applyFont="1" applyFill="1" applyBorder="1" applyAlignment="1">
      <alignment horizontal="right" vertical="center"/>
    </xf>
    <xf numFmtId="0" fontId="15" fillId="10" borderId="2" xfId="0" applyFont="1" applyFill="1" applyBorder="1" applyAlignment="1">
      <alignment horizontal="right" vertical="center"/>
    </xf>
    <xf numFmtId="0" fontId="9" fillId="11" borderId="3" xfId="2" applyFont="1" applyFill="1" applyBorder="1" applyAlignment="1">
      <alignment horizontal="right" vertical="center"/>
    </xf>
    <xf numFmtId="0" fontId="9" fillId="11" borderId="2" xfId="2" applyFont="1" applyFill="1" applyBorder="1" applyAlignment="1">
      <alignment horizontal="right" vertical="center"/>
    </xf>
    <xf numFmtId="0" fontId="15" fillId="5" borderId="3" xfId="0" applyFont="1" applyFill="1" applyBorder="1" applyAlignment="1">
      <alignment horizontal="right" vertical="center"/>
    </xf>
    <xf numFmtId="0" fontId="15" fillId="5" borderId="2" xfId="0" applyFont="1" applyFill="1" applyBorder="1" applyAlignment="1">
      <alignment horizontal="right" vertical="center"/>
    </xf>
    <xf numFmtId="0" fontId="15" fillId="5" borderId="4" xfId="0" applyFont="1" applyFill="1" applyBorder="1" applyAlignment="1">
      <alignment horizontal="right" vertical="center"/>
    </xf>
    <xf numFmtId="0" fontId="11" fillId="13" borderId="3" xfId="1" applyFont="1" applyFill="1" applyBorder="1" applyAlignment="1">
      <alignment horizontal="right" vertical="center"/>
    </xf>
    <xf numFmtId="0" fontId="11" fillId="13" borderId="2" xfId="1" applyFont="1" applyFill="1" applyBorder="1" applyAlignment="1">
      <alignment horizontal="right" vertical="center"/>
    </xf>
    <xf numFmtId="0" fontId="11" fillId="13" borderId="4" xfId="1" applyFont="1" applyFill="1" applyBorder="1" applyAlignment="1">
      <alignment horizontal="right" vertical="center"/>
    </xf>
    <xf numFmtId="0" fontId="25" fillId="0" borderId="12" xfId="0" applyFont="1" applyBorder="1" applyAlignment="1" applyProtection="1">
      <alignment horizontal="center" vertical="center"/>
      <protection locked="0"/>
    </xf>
    <xf numFmtId="0" fontId="25" fillId="0" borderId="37" xfId="0" applyFont="1" applyBorder="1" applyAlignment="1" applyProtection="1">
      <alignment horizontal="center" vertical="center"/>
      <protection locked="0"/>
    </xf>
    <xf numFmtId="0" fontId="9" fillId="12" borderId="25" xfId="2" applyFont="1" applyFill="1" applyBorder="1" applyAlignment="1">
      <alignment horizontal="left" vertical="center"/>
    </xf>
    <xf numFmtId="0" fontId="9" fillId="12" borderId="26" xfId="2" applyFont="1" applyFill="1" applyBorder="1" applyAlignment="1">
      <alignment horizontal="left" vertical="center"/>
    </xf>
    <xf numFmtId="0" fontId="9" fillId="12" borderId="27" xfId="2" applyFont="1" applyFill="1" applyBorder="1" applyAlignment="1">
      <alignment horizontal="left" vertical="center"/>
    </xf>
    <xf numFmtId="0" fontId="9" fillId="13" borderId="25" xfId="2" applyFont="1" applyFill="1" applyBorder="1" applyAlignment="1">
      <alignment horizontal="left" vertical="center"/>
    </xf>
    <xf numFmtId="0" fontId="9" fillId="13" borderId="26" xfId="2" applyFont="1" applyFill="1" applyBorder="1" applyAlignment="1">
      <alignment horizontal="left" vertical="center"/>
    </xf>
    <xf numFmtId="0" fontId="9" fillId="13" borderId="27" xfId="2" applyFont="1" applyFill="1" applyBorder="1" applyAlignment="1">
      <alignment horizontal="left" vertical="center"/>
    </xf>
    <xf numFmtId="0" fontId="9" fillId="14" borderId="19" xfId="2" applyFont="1" applyFill="1" applyBorder="1" applyAlignment="1">
      <alignment horizontal="left" vertical="center"/>
    </xf>
    <xf numFmtId="0" fontId="9" fillId="14" borderId="9" xfId="2" applyFont="1" applyFill="1" applyBorder="1" applyAlignment="1">
      <alignment horizontal="left" vertical="center"/>
    </xf>
    <xf numFmtId="0" fontId="9" fillId="14" borderId="20" xfId="2" applyFont="1" applyFill="1" applyBorder="1" applyAlignment="1">
      <alignment horizontal="left" vertical="center"/>
    </xf>
    <xf numFmtId="0" fontId="11" fillId="8" borderId="15" xfId="1" applyFont="1" applyFill="1" applyBorder="1" applyAlignment="1">
      <alignment horizontal="left" vertical="center"/>
    </xf>
    <xf numFmtId="0" fontId="7" fillId="0" borderId="0" xfId="0" applyFont="1" applyAlignment="1">
      <alignment horizontal="right" vertical="center"/>
    </xf>
    <xf numFmtId="0" fontId="21" fillId="4" borderId="8" xfId="0" applyFont="1" applyFill="1" applyBorder="1" applyAlignment="1">
      <alignment horizontal="left" vertical="center" wrapText="1"/>
    </xf>
    <xf numFmtId="0" fontId="21" fillId="4" borderId="9" xfId="0" applyFont="1" applyFill="1" applyBorder="1" applyAlignment="1">
      <alignment horizontal="left" vertical="center" wrapText="1"/>
    </xf>
    <xf numFmtId="0" fontId="16" fillId="9" borderId="14" xfId="0" applyFont="1" applyFill="1" applyBorder="1" applyAlignment="1">
      <alignment horizontal="left" vertical="center"/>
    </xf>
    <xf numFmtId="0" fontId="17" fillId="9" borderId="15" xfId="0" applyFont="1" applyFill="1" applyBorder="1" applyAlignment="1">
      <alignment horizontal="left" vertical="center"/>
    </xf>
    <xf numFmtId="0" fontId="19" fillId="0" borderId="2" xfId="0" applyFont="1" applyBorder="1" applyAlignment="1">
      <alignment horizontal="left" vertical="center"/>
    </xf>
    <xf numFmtId="0" fontId="19" fillId="0" borderId="4" xfId="0" applyFont="1" applyBorder="1" applyAlignment="1">
      <alignment horizontal="left" vertical="center"/>
    </xf>
    <xf numFmtId="0" fontId="23" fillId="9" borderId="3" xfId="0" applyFont="1" applyFill="1" applyBorder="1" applyAlignment="1">
      <alignment horizontal="left" vertical="center" wrapText="1"/>
    </xf>
    <xf numFmtId="0" fontId="18" fillId="9" borderId="2" xfId="0" applyFont="1" applyFill="1" applyBorder="1" applyAlignment="1">
      <alignment horizontal="left" vertical="center" wrapText="1"/>
    </xf>
    <xf numFmtId="0" fontId="18" fillId="9" borderId="4" xfId="0" applyFont="1" applyFill="1" applyBorder="1" applyAlignment="1">
      <alignment horizontal="left" vertical="center" wrapText="1"/>
    </xf>
    <xf numFmtId="0" fontId="21" fillId="4" borderId="8"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9" fillId="11" borderId="25" xfId="2" applyFont="1" applyFill="1" applyBorder="1" applyAlignment="1">
      <alignment horizontal="left" vertical="center"/>
    </xf>
    <xf numFmtId="0" fontId="9" fillId="11" borderId="26" xfId="2" applyFont="1" applyFill="1" applyBorder="1" applyAlignment="1">
      <alignment horizontal="left" vertical="center"/>
    </xf>
    <xf numFmtId="0" fontId="9" fillId="11" borderId="27" xfId="2" applyFont="1" applyFill="1" applyBorder="1" applyAlignment="1">
      <alignment horizontal="left" vertical="center"/>
    </xf>
    <xf numFmtId="0" fontId="15" fillId="12" borderId="19" xfId="2" applyFont="1" applyFill="1" applyBorder="1" applyAlignment="1">
      <alignment horizontal="left" vertical="center"/>
    </xf>
    <xf numFmtId="0" fontId="15" fillId="12" borderId="9" xfId="2" applyFont="1" applyFill="1" applyBorder="1" applyAlignment="1">
      <alignment horizontal="left" vertical="center"/>
    </xf>
    <xf numFmtId="0" fontId="15" fillId="12" borderId="20" xfId="2" applyFont="1" applyFill="1" applyBorder="1" applyAlignment="1">
      <alignment horizontal="left" vertical="center"/>
    </xf>
    <xf numFmtId="0" fontId="25" fillId="0" borderId="11" xfId="0" applyFont="1" applyBorder="1" applyAlignment="1" applyProtection="1">
      <alignment horizontal="center" vertical="center"/>
      <protection locked="0"/>
    </xf>
    <xf numFmtId="0" fontId="25" fillId="0" borderId="36" xfId="0" applyFont="1" applyBorder="1" applyAlignment="1" applyProtection="1">
      <alignment horizontal="center" vertical="center"/>
      <protection locked="0"/>
    </xf>
    <xf numFmtId="0" fontId="25" fillId="7" borderId="22" xfId="0" applyFont="1" applyFill="1" applyBorder="1" applyAlignment="1">
      <alignment horizontal="center" vertical="center"/>
    </xf>
    <xf numFmtId="0" fontId="25" fillId="7" borderId="30" xfId="0" applyFont="1" applyFill="1" applyBorder="1" applyAlignment="1">
      <alignment horizontal="center" vertical="center"/>
    </xf>
    <xf numFmtId="0" fontId="25" fillId="7" borderId="13" xfId="0" applyFont="1" applyFill="1" applyBorder="1" applyAlignment="1">
      <alignment horizontal="center" vertical="center"/>
    </xf>
    <xf numFmtId="0" fontId="25" fillId="0" borderId="11" xfId="0" applyFont="1" applyBorder="1" applyAlignment="1">
      <alignment horizontal="left" vertical="center"/>
    </xf>
    <xf numFmtId="0" fontId="25" fillId="0" borderId="5" xfId="0" applyFont="1" applyBorder="1" applyAlignment="1">
      <alignment horizontal="left" vertical="center"/>
    </xf>
    <xf numFmtId="0" fontId="36" fillId="0" borderId="12" xfId="0" applyFont="1" applyBorder="1" applyAlignment="1">
      <alignment horizontal="left" vertical="center"/>
    </xf>
    <xf numFmtId="0" fontId="36" fillId="0" borderId="0" xfId="0" applyFont="1" applyAlignment="1">
      <alignment horizontal="left" vertical="center"/>
    </xf>
    <xf numFmtId="0" fontId="25" fillId="0" borderId="12" xfId="0" applyFont="1" applyBorder="1" applyAlignment="1">
      <alignment horizontal="left" vertical="center"/>
    </xf>
    <xf numFmtId="0" fontId="25" fillId="0" borderId="0" xfId="0" applyFont="1" applyAlignment="1">
      <alignment horizontal="left" vertical="center"/>
    </xf>
    <xf numFmtId="0" fontId="25" fillId="0" borderId="11" xfId="0" applyFont="1" applyBorder="1" applyAlignment="1">
      <alignment vertical="center"/>
    </xf>
    <xf numFmtId="0" fontId="25" fillId="0" borderId="5" xfId="0" applyFont="1" applyBorder="1" applyAlignment="1">
      <alignment vertical="center"/>
    </xf>
    <xf numFmtId="0" fontId="25" fillId="0" borderId="29" xfId="0" applyFont="1" applyBorder="1" applyAlignment="1" applyProtection="1">
      <alignment horizontal="center" vertical="center"/>
      <protection locked="0"/>
    </xf>
    <xf numFmtId="0" fontId="11" fillId="6" borderId="31" xfId="1" applyFont="1" applyFill="1" applyBorder="1" applyAlignment="1">
      <alignment horizontal="right" vertical="center"/>
    </xf>
    <xf numFmtId="0" fontId="11" fillId="6" borderId="43" xfId="1" applyFont="1" applyFill="1" applyBorder="1" applyAlignment="1">
      <alignment horizontal="right" vertical="center"/>
    </xf>
    <xf numFmtId="0" fontId="8" fillId="8" borderId="39" xfId="0" applyFont="1" applyFill="1" applyBorder="1" applyAlignment="1">
      <alignment vertical="center"/>
    </xf>
    <xf numFmtId="0" fontId="8" fillId="8" borderId="2" xfId="0" applyFont="1" applyFill="1" applyBorder="1" applyAlignment="1">
      <alignment vertical="center"/>
    </xf>
    <xf numFmtId="0" fontId="19" fillId="0" borderId="3" xfId="0" applyFont="1" applyBorder="1" applyAlignment="1">
      <alignment horizontal="left" vertical="center"/>
    </xf>
    <xf numFmtId="0" fontId="7" fillId="8" borderId="23" xfId="0" applyFont="1" applyFill="1" applyBorder="1" applyAlignment="1">
      <alignment horizontal="left" vertical="center"/>
    </xf>
    <xf numFmtId="0" fontId="12" fillId="0" borderId="3" xfId="0" applyFont="1" applyBorder="1" applyAlignment="1">
      <alignment horizontal="left" vertical="center"/>
    </xf>
    <xf numFmtId="0" fontId="8" fillId="8" borderId="4" xfId="0" applyFont="1" applyFill="1" applyBorder="1" applyAlignment="1">
      <alignment vertical="center"/>
    </xf>
    <xf numFmtId="0" fontId="39" fillId="7" borderId="47" xfId="0" applyFont="1" applyFill="1" applyBorder="1" applyAlignment="1">
      <alignment vertical="center" wrapText="1"/>
    </xf>
  </cellXfs>
  <cellStyles count="7">
    <cellStyle name="40% - Accent2" xfId="2" builtinId="35"/>
    <cellStyle name="Accent2" xfId="1" builtinId="33"/>
    <cellStyle name="Currency" xfId="6" builtinId="4"/>
    <cellStyle name="Currency 2" xfId="3" xr:uid="{00000000-0005-0000-0000-000002000000}"/>
    <cellStyle name="Normal" xfId="0" builtinId="0"/>
    <cellStyle name="Normal 2" xfId="4" xr:uid="{00000000-0005-0000-0000-000004000000}"/>
    <cellStyle name="Total 2" xfId="5" xr:uid="{00000000-0005-0000-0000-000005000000}"/>
  </cellStyles>
  <dxfs count="0"/>
  <tableStyles count="0" defaultTableStyle="TableStyleMedium9" defaultPivotStyle="PivotStyleLight16"/>
  <colors>
    <mruColors>
      <color rgb="FFFFFFCC"/>
      <color rgb="FFF8F8F8"/>
      <color rgb="FFF0FE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2"/>
  <sheetViews>
    <sheetView showGridLines="0" tabSelected="1" zoomScaleNormal="100" workbookViewId="0"/>
  </sheetViews>
  <sheetFormatPr defaultColWidth="0" defaultRowHeight="14.4" x14ac:dyDescent="0.3"/>
  <cols>
    <col min="1" max="1" width="4.77734375" style="9" customWidth="1"/>
    <col min="2" max="2" width="46.44140625" style="16" customWidth="1"/>
    <col min="3" max="3" width="70.44140625" style="16" customWidth="1"/>
    <col min="4" max="4" width="18.5546875" style="17" customWidth="1"/>
    <col min="5" max="5" width="17" style="17" bestFit="1" customWidth="1"/>
    <col min="6" max="6" width="14.6640625" style="18" bestFit="1" customWidth="1"/>
    <col min="7" max="7" width="12.5546875" style="19" bestFit="1" customWidth="1"/>
    <col min="8" max="8" width="15.6640625" style="16" bestFit="1" customWidth="1"/>
    <col min="9" max="9" width="16.5546875" style="18" customWidth="1"/>
    <col min="10" max="10" width="15" style="18" hidden="1" customWidth="1"/>
    <col min="11" max="11" width="22.44140625" style="16" customWidth="1"/>
    <col min="12" max="12" width="21.77734375" style="9" customWidth="1"/>
    <col min="13" max="13" width="0" style="9" hidden="1" customWidth="1"/>
    <col min="14" max="15" width="0" style="9" hidden="1"/>
    <col min="16" max="16384" width="8.88671875" style="9" hidden="1"/>
  </cols>
  <sheetData>
    <row r="1" spans="1:11" x14ac:dyDescent="0.3">
      <c r="A1" s="22"/>
      <c r="B1" s="23"/>
      <c r="C1" s="23"/>
      <c r="D1" s="24"/>
      <c r="E1" s="24"/>
      <c r="F1" s="25"/>
      <c r="G1" s="26"/>
      <c r="H1" s="23"/>
      <c r="I1" s="25"/>
      <c r="J1" s="25"/>
      <c r="K1" s="23"/>
    </row>
    <row r="2" spans="1:11" s="6" customFormat="1" ht="28.2" x14ac:dyDescent="0.3">
      <c r="A2" s="21"/>
      <c r="B2" s="27" t="s">
        <v>0</v>
      </c>
      <c r="C2" s="126" t="s">
        <v>1</v>
      </c>
      <c r="D2" s="126"/>
      <c r="E2" s="126"/>
      <c r="F2" s="126"/>
      <c r="G2" s="126"/>
      <c r="H2" s="126"/>
      <c r="I2" s="126"/>
      <c r="J2" s="126"/>
      <c r="K2" s="126"/>
    </row>
    <row r="3" spans="1:11" s="6" customFormat="1" ht="24" thickBot="1" x14ac:dyDescent="0.35">
      <c r="A3" s="21"/>
      <c r="B3" s="126" t="s">
        <v>2</v>
      </c>
      <c r="C3" s="126"/>
      <c r="D3" s="126"/>
      <c r="E3" s="126"/>
      <c r="F3" s="126"/>
      <c r="G3" s="126"/>
      <c r="H3" s="126"/>
      <c r="I3" s="126"/>
      <c r="J3" s="126"/>
      <c r="K3" s="126"/>
    </row>
    <row r="4" spans="1:11" s="6" customFormat="1" ht="22.2" customHeight="1" thickBot="1" x14ac:dyDescent="0.35">
      <c r="A4" s="21"/>
      <c r="B4" s="129" t="s">
        <v>3</v>
      </c>
      <c r="C4" s="130"/>
      <c r="D4" s="130"/>
      <c r="E4" s="130"/>
      <c r="F4" s="130"/>
      <c r="G4" s="130"/>
      <c r="H4" s="130"/>
      <c r="I4" s="130"/>
      <c r="J4" s="130"/>
      <c r="K4" s="28"/>
    </row>
    <row r="5" spans="1:11" s="6" customFormat="1" ht="379.8" customHeight="1" thickBot="1" x14ac:dyDescent="0.35">
      <c r="A5" s="21"/>
      <c r="B5" s="133" t="s">
        <v>73</v>
      </c>
      <c r="C5" s="134"/>
      <c r="D5" s="134"/>
      <c r="E5" s="134"/>
      <c r="F5" s="134"/>
      <c r="G5" s="134"/>
      <c r="H5" s="134"/>
      <c r="I5" s="134"/>
      <c r="J5" s="134"/>
      <c r="K5" s="135"/>
    </row>
    <row r="6" spans="1:11" s="21" customFormat="1" ht="28.2" customHeight="1" thickBot="1" x14ac:dyDescent="0.35">
      <c r="B6" s="163" t="s">
        <v>4</v>
      </c>
      <c r="C6" s="162" t="s">
        <v>69</v>
      </c>
      <c r="D6" s="132"/>
      <c r="E6" s="164" t="s">
        <v>72</v>
      </c>
      <c r="F6" s="160"/>
      <c r="G6" s="161"/>
      <c r="H6" s="165"/>
      <c r="I6" s="162" t="s">
        <v>70</v>
      </c>
      <c r="J6" s="131"/>
      <c r="K6" s="132"/>
    </row>
    <row r="7" spans="1:11" s="6" customFormat="1" ht="15" customHeight="1" thickBot="1" x14ac:dyDescent="0.35">
      <c r="B7" s="21"/>
      <c r="C7" s="21"/>
      <c r="D7" s="29"/>
      <c r="E7" s="29"/>
      <c r="F7" s="30"/>
      <c r="G7" s="31"/>
      <c r="H7" s="21"/>
      <c r="I7" s="21"/>
      <c r="J7" s="21"/>
      <c r="K7" s="21"/>
    </row>
    <row r="8" spans="1:11" s="6" customFormat="1" ht="23.4" x14ac:dyDescent="0.3">
      <c r="B8" s="138" t="s">
        <v>71</v>
      </c>
      <c r="C8" s="139"/>
      <c r="D8" s="139"/>
      <c r="E8" s="139"/>
      <c r="F8" s="139"/>
      <c r="G8" s="139"/>
      <c r="H8" s="139"/>
      <c r="I8" s="139"/>
      <c r="J8" s="139"/>
      <c r="K8" s="140"/>
    </row>
    <row r="9" spans="1:11" s="6" customFormat="1" ht="23.4" x14ac:dyDescent="0.3">
      <c r="B9" s="141" t="s">
        <v>5</v>
      </c>
      <c r="C9" s="142"/>
      <c r="D9" s="142"/>
      <c r="E9" s="142"/>
      <c r="F9" s="142"/>
      <c r="G9" s="142"/>
      <c r="H9" s="142"/>
      <c r="I9" s="142"/>
      <c r="J9" s="142"/>
      <c r="K9" s="143"/>
    </row>
    <row r="10" spans="1:11" s="7" customFormat="1" ht="37.799999999999997" customHeight="1" thickBot="1" x14ac:dyDescent="0.35">
      <c r="B10" s="2" t="s">
        <v>6</v>
      </c>
      <c r="C10" s="127" t="s">
        <v>7</v>
      </c>
      <c r="D10" s="128"/>
      <c r="E10" s="128"/>
      <c r="F10" s="128"/>
      <c r="G10" s="128"/>
      <c r="H10" s="128"/>
      <c r="I10" s="136" t="s">
        <v>8</v>
      </c>
      <c r="J10" s="137"/>
      <c r="K10" s="20" t="s">
        <v>9</v>
      </c>
    </row>
    <row r="11" spans="1:11" s="8" customFormat="1" ht="18" customHeight="1" thickBot="1" x14ac:dyDescent="0.35">
      <c r="B11" s="59" t="s">
        <v>10</v>
      </c>
      <c r="C11" s="149" t="s">
        <v>11</v>
      </c>
      <c r="D11" s="150"/>
      <c r="E11" s="150"/>
      <c r="F11" s="150"/>
      <c r="G11" s="150"/>
      <c r="H11" s="150"/>
      <c r="I11" s="144" t="s">
        <v>12</v>
      </c>
      <c r="J11" s="145"/>
      <c r="K11" s="60"/>
    </row>
    <row r="12" spans="1:11" s="8" customFormat="1" ht="18" customHeight="1" thickBot="1" x14ac:dyDescent="0.35">
      <c r="B12" s="59" t="s">
        <v>10</v>
      </c>
      <c r="C12" s="61" t="s">
        <v>13</v>
      </c>
      <c r="D12" s="62"/>
      <c r="E12" s="62"/>
      <c r="F12" s="63"/>
      <c r="G12" s="64"/>
      <c r="H12" s="65"/>
      <c r="I12" s="114" t="s">
        <v>12</v>
      </c>
      <c r="J12" s="115"/>
      <c r="K12" s="60"/>
    </row>
    <row r="13" spans="1:11" s="8" customFormat="1" ht="18" customHeight="1" x14ac:dyDescent="0.3">
      <c r="B13" s="59" t="s">
        <v>14</v>
      </c>
      <c r="C13" s="151" t="s">
        <v>15</v>
      </c>
      <c r="D13" s="152"/>
      <c r="E13" s="152"/>
      <c r="F13" s="152"/>
      <c r="G13" s="152"/>
      <c r="H13" s="152"/>
      <c r="I13" s="114"/>
      <c r="J13" s="157"/>
      <c r="K13" s="67"/>
    </row>
    <row r="14" spans="1:11" s="8" customFormat="1" ht="18" customHeight="1" x14ac:dyDescent="0.3">
      <c r="B14" s="59"/>
      <c r="C14" s="68"/>
      <c r="D14" s="62"/>
      <c r="E14" s="62"/>
      <c r="F14" s="63"/>
      <c r="G14" s="64"/>
      <c r="H14" s="63"/>
      <c r="I14" s="114"/>
      <c r="J14" s="157"/>
      <c r="K14" s="69"/>
    </row>
    <row r="15" spans="1:11" ht="18" customHeight="1" thickBot="1" x14ac:dyDescent="0.35">
      <c r="B15" s="166" t="s">
        <v>16</v>
      </c>
      <c r="C15" s="146"/>
      <c r="D15" s="148"/>
      <c r="E15" s="148"/>
      <c r="F15" s="148"/>
      <c r="G15" s="148"/>
      <c r="H15" s="148"/>
      <c r="I15" s="146"/>
      <c r="J15" s="147"/>
      <c r="K15" s="34"/>
    </row>
    <row r="16" spans="1:11" ht="18" thickBot="1" x14ac:dyDescent="0.35">
      <c r="B16" s="104" t="s">
        <v>17</v>
      </c>
      <c r="C16" s="105"/>
      <c r="D16" s="105"/>
      <c r="E16" s="105"/>
      <c r="F16" s="105"/>
      <c r="G16" s="105"/>
      <c r="H16" s="105"/>
      <c r="I16" s="105"/>
      <c r="J16" s="32"/>
      <c r="K16" s="33">
        <f>SUM(K11:K15)</f>
        <v>0</v>
      </c>
    </row>
    <row r="17" spans="2:13" ht="21" x14ac:dyDescent="0.3">
      <c r="B17" s="116" t="s">
        <v>18</v>
      </c>
      <c r="C17" s="117"/>
      <c r="D17" s="117"/>
      <c r="E17" s="117"/>
      <c r="F17" s="117"/>
      <c r="G17" s="117"/>
      <c r="H17" s="117"/>
      <c r="I17" s="117"/>
      <c r="J17" s="117"/>
      <c r="K17" s="118"/>
    </row>
    <row r="18" spans="2:13" s="7" customFormat="1" ht="40.799999999999997" customHeight="1" thickBot="1" x14ac:dyDescent="0.35">
      <c r="B18" s="2" t="s">
        <v>19</v>
      </c>
      <c r="C18" s="127" t="s">
        <v>7</v>
      </c>
      <c r="D18" s="128"/>
      <c r="E18" s="128"/>
      <c r="F18" s="128"/>
      <c r="G18" s="128"/>
      <c r="H18" s="128"/>
      <c r="I18" s="136" t="s">
        <v>8</v>
      </c>
      <c r="J18" s="137"/>
      <c r="K18" s="20" t="s">
        <v>20</v>
      </c>
    </row>
    <row r="19" spans="2:13" ht="18" customHeight="1" thickBot="1" x14ac:dyDescent="0.35">
      <c r="B19" s="59" t="s">
        <v>21</v>
      </c>
      <c r="C19" s="155" t="s">
        <v>22</v>
      </c>
      <c r="D19" s="156"/>
      <c r="E19" s="156"/>
      <c r="F19" s="156"/>
      <c r="G19" s="156"/>
      <c r="H19" s="156"/>
      <c r="I19" s="114" t="s">
        <v>12</v>
      </c>
      <c r="J19" s="115"/>
      <c r="K19" s="70"/>
    </row>
    <row r="20" spans="2:13" ht="18" customHeight="1" thickBot="1" x14ac:dyDescent="0.35">
      <c r="B20" s="59" t="s">
        <v>23</v>
      </c>
      <c r="C20" s="153" t="s">
        <v>24</v>
      </c>
      <c r="D20" s="154"/>
      <c r="E20" s="154"/>
      <c r="F20" s="154"/>
      <c r="G20" s="154"/>
      <c r="H20" s="154"/>
      <c r="I20" s="114" t="s">
        <v>12</v>
      </c>
      <c r="J20" s="115"/>
      <c r="K20" s="70"/>
    </row>
    <row r="21" spans="2:13" ht="18" customHeight="1" x14ac:dyDescent="0.3">
      <c r="B21" s="59" t="s">
        <v>26</v>
      </c>
      <c r="C21" s="66" t="s">
        <v>15</v>
      </c>
      <c r="D21" s="62"/>
      <c r="E21" s="62"/>
      <c r="F21" s="63"/>
      <c r="G21" s="64"/>
      <c r="H21" s="63"/>
      <c r="I21" s="114"/>
      <c r="J21" s="115"/>
      <c r="K21" s="69"/>
    </row>
    <row r="22" spans="2:13" ht="18" customHeight="1" thickBot="1" x14ac:dyDescent="0.35">
      <c r="B22" s="166" t="s">
        <v>16</v>
      </c>
      <c r="C22" s="146"/>
      <c r="D22" s="148"/>
      <c r="E22" s="148"/>
      <c r="F22" s="148"/>
      <c r="G22" s="148"/>
      <c r="H22" s="148"/>
      <c r="I22" s="146"/>
      <c r="J22" s="147"/>
      <c r="K22" s="34"/>
    </row>
    <row r="23" spans="2:13" ht="18" thickBot="1" x14ac:dyDescent="0.35">
      <c r="B23" s="104" t="s">
        <v>27</v>
      </c>
      <c r="C23" s="105"/>
      <c r="D23" s="105"/>
      <c r="E23" s="105"/>
      <c r="F23" s="105"/>
      <c r="G23" s="105"/>
      <c r="H23" s="105"/>
      <c r="I23" s="105"/>
      <c r="J23" s="32"/>
      <c r="K23" s="33">
        <f>SUM(K19:K22)</f>
        <v>0</v>
      </c>
    </row>
    <row r="24" spans="2:13" ht="21.6" thickBot="1" x14ac:dyDescent="0.35">
      <c r="B24" s="106" t="s">
        <v>28</v>
      </c>
      <c r="C24" s="107"/>
      <c r="D24" s="107"/>
      <c r="E24" s="107"/>
      <c r="F24" s="107"/>
      <c r="G24" s="107"/>
      <c r="H24" s="107"/>
      <c r="I24" s="107"/>
      <c r="J24" s="35"/>
      <c r="K24" s="36">
        <f>SUM(K16,K23)</f>
        <v>0</v>
      </c>
    </row>
    <row r="25" spans="2:13" s="10" customFormat="1" ht="15" customHeight="1" thickBot="1" x14ac:dyDescent="0.35">
      <c r="B25" s="37"/>
      <c r="C25" s="38"/>
      <c r="D25" s="39"/>
      <c r="E25" s="39"/>
      <c r="F25" s="40"/>
      <c r="G25" s="41"/>
      <c r="H25" s="38"/>
      <c r="I25" s="38"/>
      <c r="J25" s="38"/>
      <c r="K25" s="42"/>
    </row>
    <row r="26" spans="2:13" s="6" customFormat="1" ht="23.4" x14ac:dyDescent="0.3">
      <c r="B26" s="119" t="s">
        <v>29</v>
      </c>
      <c r="C26" s="120"/>
      <c r="D26" s="120"/>
      <c r="E26" s="120"/>
      <c r="F26" s="120"/>
      <c r="G26" s="120"/>
      <c r="H26" s="120"/>
      <c r="I26" s="120"/>
      <c r="J26" s="120"/>
      <c r="K26" s="121"/>
    </row>
    <row r="27" spans="2:13" ht="21" x14ac:dyDescent="0.3">
      <c r="B27" s="122" t="s">
        <v>30</v>
      </c>
      <c r="C27" s="123"/>
      <c r="D27" s="123"/>
      <c r="E27" s="123"/>
      <c r="F27" s="123"/>
      <c r="G27" s="123"/>
      <c r="H27" s="123"/>
      <c r="I27" s="123"/>
      <c r="J27" s="123"/>
      <c r="K27" s="124"/>
    </row>
    <row r="28" spans="2:13" ht="51" customHeight="1" x14ac:dyDescent="0.3">
      <c r="B28" s="2" t="s">
        <v>31</v>
      </c>
      <c r="C28" s="1" t="s">
        <v>32</v>
      </c>
      <c r="D28" s="3" t="s">
        <v>33</v>
      </c>
      <c r="E28" s="3" t="s">
        <v>34</v>
      </c>
      <c r="F28" s="3" t="s">
        <v>35</v>
      </c>
      <c r="G28" s="4" t="s">
        <v>36</v>
      </c>
      <c r="H28" s="1" t="s">
        <v>37</v>
      </c>
      <c r="I28" s="3" t="s">
        <v>38</v>
      </c>
      <c r="J28" s="3" t="s">
        <v>39</v>
      </c>
      <c r="K28" s="5" t="s">
        <v>40</v>
      </c>
      <c r="M28" s="11"/>
    </row>
    <row r="29" spans="2:13" s="8" customFormat="1" ht="18" customHeight="1" x14ac:dyDescent="0.3">
      <c r="B29" s="82" t="s">
        <v>21</v>
      </c>
      <c r="C29" s="83" t="s">
        <v>74</v>
      </c>
      <c r="D29" s="71">
        <v>45815</v>
      </c>
      <c r="E29" s="71">
        <v>45816</v>
      </c>
      <c r="F29" s="72">
        <v>0</v>
      </c>
      <c r="G29" s="72">
        <v>0</v>
      </c>
      <c r="H29" s="73" t="s">
        <v>41</v>
      </c>
      <c r="I29" s="73" t="s">
        <v>42</v>
      </c>
      <c r="J29" s="74"/>
      <c r="K29" s="75"/>
    </row>
    <row r="30" spans="2:13" s="8" customFormat="1" ht="18" customHeight="1" x14ac:dyDescent="0.3">
      <c r="B30" s="82" t="s">
        <v>23</v>
      </c>
      <c r="C30" s="83"/>
      <c r="D30" s="71">
        <v>45815</v>
      </c>
      <c r="E30" s="71">
        <v>45816</v>
      </c>
      <c r="F30" s="72">
        <v>0</v>
      </c>
      <c r="G30" s="72">
        <v>0</v>
      </c>
      <c r="H30" s="73" t="s">
        <v>41</v>
      </c>
      <c r="I30" s="73" t="s">
        <v>42</v>
      </c>
      <c r="J30" s="74"/>
      <c r="K30" s="75"/>
      <c r="M30" s="12" t="s">
        <v>43</v>
      </c>
    </row>
    <row r="31" spans="2:13" s="8" customFormat="1" ht="18" customHeight="1" x14ac:dyDescent="0.3">
      <c r="B31" s="82"/>
      <c r="C31" s="83"/>
      <c r="D31" s="71"/>
      <c r="E31" s="71"/>
      <c r="F31" s="72"/>
      <c r="G31" s="72"/>
      <c r="H31" s="73"/>
      <c r="I31" s="73"/>
      <c r="J31" s="74"/>
      <c r="K31" s="75"/>
      <c r="M31" s="12" t="s">
        <v>23</v>
      </c>
    </row>
    <row r="32" spans="2:13" s="8" customFormat="1" ht="18" customHeight="1" x14ac:dyDescent="0.3">
      <c r="B32" s="82"/>
      <c r="C32" s="83"/>
      <c r="D32" s="71"/>
      <c r="E32" s="71"/>
      <c r="F32" s="72"/>
      <c r="G32" s="72"/>
      <c r="H32" s="73"/>
      <c r="I32" s="73"/>
      <c r="J32" s="74"/>
      <c r="K32" s="75"/>
      <c r="M32" s="13"/>
    </row>
    <row r="33" spans="2:11" s="8" customFormat="1" ht="18" customHeight="1" x14ac:dyDescent="0.3">
      <c r="B33" s="82"/>
      <c r="C33" s="83"/>
      <c r="D33" s="71"/>
      <c r="E33" s="71"/>
      <c r="F33" s="72"/>
      <c r="G33" s="72"/>
      <c r="H33" s="73"/>
      <c r="I33" s="73"/>
      <c r="J33" s="74"/>
      <c r="K33" s="75"/>
    </row>
    <row r="34" spans="2:11" s="8" customFormat="1" ht="18" customHeight="1" x14ac:dyDescent="0.3">
      <c r="B34" s="82"/>
      <c r="C34" s="83"/>
      <c r="D34" s="71"/>
      <c r="E34" s="71"/>
      <c r="F34" s="72"/>
      <c r="G34" s="72"/>
      <c r="H34" s="73"/>
      <c r="I34" s="73"/>
      <c r="J34" s="74"/>
      <c r="K34" s="75"/>
    </row>
    <row r="35" spans="2:11" s="8" customFormat="1" ht="18" customHeight="1" thickBot="1" x14ac:dyDescent="0.35">
      <c r="B35" s="166" t="s">
        <v>16</v>
      </c>
      <c r="C35" s="84"/>
      <c r="D35" s="76"/>
      <c r="E35" s="76"/>
      <c r="F35" s="77"/>
      <c r="G35" s="77"/>
      <c r="H35" s="78"/>
      <c r="I35" s="79"/>
      <c r="J35" s="80"/>
      <c r="K35" s="81"/>
    </row>
    <row r="36" spans="2:11" ht="18" thickBot="1" x14ac:dyDescent="0.35">
      <c r="B36" s="108" t="s">
        <v>44</v>
      </c>
      <c r="C36" s="109"/>
      <c r="D36" s="109"/>
      <c r="E36" s="109"/>
      <c r="F36" s="109"/>
      <c r="G36" s="109"/>
      <c r="H36" s="109"/>
      <c r="I36" s="110"/>
      <c r="J36" s="43">
        <f>SUM(J29:J35)</f>
        <v>0</v>
      </c>
      <c r="K36" s="44">
        <f>SUM(K29:K35)</f>
        <v>0</v>
      </c>
    </row>
    <row r="37" spans="2:11" ht="19.95" customHeight="1" thickBot="1" x14ac:dyDescent="0.35">
      <c r="B37" s="111" t="s">
        <v>45</v>
      </c>
      <c r="C37" s="112"/>
      <c r="D37" s="112"/>
      <c r="E37" s="112"/>
      <c r="F37" s="112"/>
      <c r="G37" s="112"/>
      <c r="H37" s="112"/>
      <c r="I37" s="113"/>
      <c r="J37" s="45" t="e">
        <f>SUM(J36,#REF!,#REF!)</f>
        <v>#REF!</v>
      </c>
      <c r="K37" s="45">
        <f>K36</f>
        <v>0</v>
      </c>
    </row>
    <row r="38" spans="2:11" ht="19.95" customHeight="1" thickBot="1" x14ac:dyDescent="0.35">
      <c r="B38" s="111" t="s">
        <v>46</v>
      </c>
      <c r="C38" s="112"/>
      <c r="D38" s="112"/>
      <c r="E38" s="112"/>
      <c r="F38" s="112"/>
      <c r="G38" s="112"/>
      <c r="H38" s="112"/>
      <c r="I38" s="112"/>
      <c r="J38" s="46"/>
      <c r="K38" s="47"/>
    </row>
    <row r="39" spans="2:11" s="14" customFormat="1" ht="19.95" customHeight="1" thickBot="1" x14ac:dyDescent="0.35">
      <c r="B39" s="111" t="s">
        <v>47</v>
      </c>
      <c r="C39" s="112"/>
      <c r="D39" s="112"/>
      <c r="E39" s="112"/>
      <c r="F39" s="112"/>
      <c r="G39" s="112"/>
      <c r="H39" s="112"/>
      <c r="I39" s="112"/>
      <c r="J39" s="46"/>
      <c r="K39" s="48">
        <f>IF(K37*0.75&gt;K38,K38,K37*0.75)</f>
        <v>0</v>
      </c>
    </row>
    <row r="40" spans="2:11" s="15" customFormat="1" ht="15" customHeight="1" x14ac:dyDescent="0.3">
      <c r="B40" s="125"/>
      <c r="C40" s="125"/>
      <c r="D40" s="125"/>
      <c r="E40" s="125"/>
      <c r="F40" s="125"/>
      <c r="G40" s="125"/>
      <c r="H40" s="125"/>
      <c r="I40" s="125"/>
      <c r="J40" s="125"/>
      <c r="K40" s="125"/>
    </row>
    <row r="41" spans="2:11" s="14" customFormat="1" ht="19.95" customHeight="1" thickBot="1" x14ac:dyDescent="0.35">
      <c r="B41" s="92" t="s">
        <v>48</v>
      </c>
      <c r="C41" s="92"/>
      <c r="D41" s="92"/>
      <c r="E41" s="92"/>
      <c r="F41" s="92"/>
      <c r="G41" s="92"/>
      <c r="H41" s="92"/>
      <c r="I41" s="92"/>
      <c r="J41" s="92"/>
      <c r="K41" s="92"/>
    </row>
    <row r="42" spans="2:11" ht="19.95" customHeight="1" thickBot="1" x14ac:dyDescent="0.35">
      <c r="B42" s="95" t="s">
        <v>49</v>
      </c>
      <c r="C42" s="96"/>
      <c r="D42" s="96"/>
      <c r="E42" s="96"/>
      <c r="F42" s="96"/>
      <c r="G42" s="96"/>
      <c r="H42" s="96"/>
      <c r="I42" s="96"/>
      <c r="J42" s="96"/>
      <c r="K42" s="49">
        <f>SUMIF($H$28:$H$35,"BC",$K$28:$K$35)</f>
        <v>0</v>
      </c>
    </row>
    <row r="43" spans="2:11" ht="19.95" customHeight="1" thickBot="1" x14ac:dyDescent="0.35">
      <c r="B43" s="95" t="s">
        <v>50</v>
      </c>
      <c r="C43" s="96"/>
      <c r="D43" s="96"/>
      <c r="E43" s="96"/>
      <c r="F43" s="96"/>
      <c r="G43" s="96"/>
      <c r="H43" s="96"/>
      <c r="I43" s="96"/>
      <c r="J43" s="96"/>
      <c r="K43" s="49">
        <f>SUMIF($H$28:$H35,"outside",$K$28:$K$35)</f>
        <v>0</v>
      </c>
    </row>
    <row r="44" spans="2:11" ht="19.95" customHeight="1" thickBot="1" x14ac:dyDescent="0.35">
      <c r="B44" s="95" t="s">
        <v>51</v>
      </c>
      <c r="C44" s="96"/>
      <c r="D44" s="96"/>
      <c r="E44" s="96"/>
      <c r="F44" s="96"/>
      <c r="G44" s="96"/>
      <c r="H44" s="96"/>
      <c r="I44" s="96"/>
      <c r="J44" s="96"/>
      <c r="K44" s="49">
        <f>SUMIF(I11:I22,"Out-of-province",K11:K22)</f>
        <v>0</v>
      </c>
    </row>
    <row r="45" spans="2:11" ht="19.95" customHeight="1" thickBot="1" x14ac:dyDescent="0.35">
      <c r="B45" s="101" t="s">
        <v>67</v>
      </c>
      <c r="C45" s="102"/>
      <c r="D45" s="102"/>
      <c r="E45" s="102"/>
      <c r="F45" s="102"/>
      <c r="G45" s="102"/>
      <c r="H45" s="102"/>
      <c r="I45" s="102"/>
      <c r="J45" s="102"/>
      <c r="K45" s="49">
        <f ca="1">SUMIF($B$29:$K$35,"In-kind",$K$29:$K$35)</f>
        <v>0</v>
      </c>
    </row>
    <row r="46" spans="2:11" ht="19.95" customHeight="1" thickBot="1" x14ac:dyDescent="0.35">
      <c r="B46" s="95" t="s">
        <v>68</v>
      </c>
      <c r="C46" s="96"/>
      <c r="D46" s="96"/>
      <c r="E46" s="96"/>
      <c r="F46" s="96"/>
      <c r="G46" s="96"/>
      <c r="H46" s="96"/>
      <c r="I46" s="96"/>
      <c r="J46" s="96"/>
      <c r="K46" s="49">
        <f ca="1">SUMIF($B$19:$K$22,"In-kind",$K$19:$K$22)</f>
        <v>0</v>
      </c>
    </row>
    <row r="47" spans="2:11" ht="19.95" customHeight="1" thickBot="1" x14ac:dyDescent="0.35">
      <c r="B47" s="95" t="s">
        <v>52</v>
      </c>
      <c r="C47" s="96"/>
      <c r="D47" s="96"/>
      <c r="E47" s="96"/>
      <c r="F47" s="96"/>
      <c r="G47" s="96"/>
      <c r="H47" s="96"/>
      <c r="I47" s="96"/>
      <c r="J47" s="96"/>
      <c r="K47" s="49">
        <f>K24</f>
        <v>0</v>
      </c>
    </row>
    <row r="48" spans="2:11" ht="19.95" customHeight="1" thickBot="1" x14ac:dyDescent="0.35">
      <c r="B48" s="95" t="s">
        <v>53</v>
      </c>
      <c r="C48" s="96"/>
      <c r="D48" s="96"/>
      <c r="E48" s="96"/>
      <c r="F48" s="96"/>
      <c r="G48" s="96"/>
      <c r="H48" s="96"/>
      <c r="I48" s="96"/>
      <c r="J48" s="96"/>
      <c r="K48" s="49">
        <f>K37</f>
        <v>0</v>
      </c>
    </row>
    <row r="49" spans="2:11" ht="15" customHeight="1" thickBot="1" x14ac:dyDescent="0.35">
      <c r="B49" s="103"/>
      <c r="C49" s="103"/>
      <c r="D49" s="103"/>
      <c r="E49" s="103"/>
      <c r="F49" s="103"/>
      <c r="G49" s="103"/>
      <c r="H49" s="103"/>
      <c r="I49" s="103"/>
      <c r="J49" s="103"/>
      <c r="K49" s="103"/>
    </row>
    <row r="50" spans="2:11" ht="19.95" customHeight="1" x14ac:dyDescent="0.3">
      <c r="B50" s="97" t="s">
        <v>54</v>
      </c>
      <c r="C50" s="98"/>
      <c r="D50" s="98"/>
      <c r="E50" s="98"/>
      <c r="F50" s="98"/>
      <c r="G50" s="98"/>
      <c r="H50" s="98"/>
      <c r="I50" s="98"/>
      <c r="J50" s="98"/>
      <c r="K50" s="50">
        <f>SUM(G28:G35)</f>
        <v>0</v>
      </c>
    </row>
    <row r="51" spans="2:11" ht="19.95" customHeight="1" x14ac:dyDescent="0.3">
      <c r="B51" s="99" t="s">
        <v>55</v>
      </c>
      <c r="C51" s="100"/>
      <c r="D51" s="100"/>
      <c r="E51" s="100"/>
      <c r="F51" s="100"/>
      <c r="G51" s="100"/>
      <c r="H51" s="100"/>
      <c r="I51" s="100"/>
      <c r="J51" s="100"/>
      <c r="K51" s="51">
        <f>SUMIFS(G28:G35,H28:H35,"BC")</f>
        <v>0</v>
      </c>
    </row>
    <row r="52" spans="2:11" ht="19.95" customHeight="1" x14ac:dyDescent="0.3">
      <c r="B52" s="85" t="s">
        <v>56</v>
      </c>
      <c r="C52" s="86"/>
      <c r="D52" s="86"/>
      <c r="E52" s="86"/>
      <c r="F52" s="86"/>
      <c r="G52" s="86"/>
      <c r="H52" s="86"/>
      <c r="I52" s="86"/>
      <c r="J52" s="86"/>
      <c r="K52" s="52">
        <f>SUMIF(F28:F35,"&gt;0",K28:K35)</f>
        <v>0</v>
      </c>
    </row>
    <row r="53" spans="2:11" ht="19.95" customHeight="1" x14ac:dyDescent="0.3">
      <c r="B53" s="99" t="s">
        <v>57</v>
      </c>
      <c r="C53" s="100"/>
      <c r="D53" s="100"/>
      <c r="E53" s="100"/>
      <c r="F53" s="100"/>
      <c r="G53" s="100"/>
      <c r="H53" s="100"/>
      <c r="I53" s="100"/>
      <c r="J53" s="100"/>
      <c r="K53" s="53">
        <f>SUMIFS(K28:K35,F28:F35,"&gt;0",H28:H35,"BC")</f>
        <v>0</v>
      </c>
    </row>
    <row r="54" spans="2:11" ht="19.95" customHeight="1" x14ac:dyDescent="0.3">
      <c r="B54" s="85" t="s">
        <v>58</v>
      </c>
      <c r="C54" s="86"/>
      <c r="D54" s="86"/>
      <c r="E54" s="86"/>
      <c r="F54" s="86"/>
      <c r="G54" s="86"/>
      <c r="H54" s="86"/>
      <c r="I54" s="86"/>
      <c r="J54" s="86"/>
      <c r="K54" s="51">
        <f>SUM(F29:F35)</f>
        <v>0</v>
      </c>
    </row>
    <row r="55" spans="2:11" ht="19.95" customHeight="1" thickBot="1" x14ac:dyDescent="0.35">
      <c r="B55" s="87" t="s">
        <v>59</v>
      </c>
      <c r="C55" s="88"/>
      <c r="D55" s="88"/>
      <c r="E55" s="88"/>
      <c r="F55" s="88"/>
      <c r="G55" s="88"/>
      <c r="H55" s="88"/>
      <c r="I55" s="88"/>
      <c r="J55" s="88"/>
      <c r="K55" s="54">
        <f>SUMIFS($F$28:$F$35,$H$28:$H$35,"BC")</f>
        <v>0</v>
      </c>
    </row>
    <row r="56" spans="2:11" ht="15" customHeight="1" x14ac:dyDescent="0.3">
      <c r="B56" s="91"/>
      <c r="C56" s="91"/>
      <c r="D56" s="91"/>
      <c r="E56" s="91"/>
      <c r="F56" s="91"/>
      <c r="G56" s="91"/>
      <c r="H56" s="91"/>
      <c r="I56" s="91"/>
      <c r="J56" s="91"/>
      <c r="K56" s="91"/>
    </row>
    <row r="57" spans="2:11" ht="19.95" customHeight="1" thickBot="1" x14ac:dyDescent="0.35">
      <c r="B57" s="92" t="s">
        <v>60</v>
      </c>
      <c r="C57" s="92"/>
      <c r="D57" s="92"/>
      <c r="E57" s="92"/>
      <c r="F57" s="92"/>
      <c r="G57" s="92"/>
      <c r="H57" s="92"/>
      <c r="I57" s="92"/>
      <c r="J57" s="92"/>
      <c r="K57" s="92"/>
    </row>
    <row r="58" spans="2:11" s="14" customFormat="1" ht="19.95" customHeight="1" x14ac:dyDescent="0.3">
      <c r="B58" s="93" t="s">
        <v>61</v>
      </c>
      <c r="C58" s="94"/>
      <c r="D58" s="94"/>
      <c r="E58" s="94"/>
      <c r="F58" s="94"/>
      <c r="G58" s="94"/>
      <c r="H58" s="94"/>
      <c r="I58" s="94"/>
      <c r="J58" s="94"/>
      <c r="K58" s="55">
        <f>K37-K24</f>
        <v>0</v>
      </c>
    </row>
    <row r="59" spans="2:11" ht="19.95" customHeight="1" x14ac:dyDescent="0.3">
      <c r="B59" s="89" t="s">
        <v>62</v>
      </c>
      <c r="C59" s="90"/>
      <c r="D59" s="90"/>
      <c r="E59" s="90"/>
      <c r="F59" s="90"/>
      <c r="G59" s="90"/>
      <c r="H59" s="90"/>
      <c r="I59" s="90"/>
      <c r="J59" s="90"/>
      <c r="K59" s="56">
        <f>K38*0.75</f>
        <v>0</v>
      </c>
    </row>
    <row r="60" spans="2:11" ht="19.95" customHeight="1" x14ac:dyDescent="0.3">
      <c r="B60" s="89" t="s">
        <v>63</v>
      </c>
      <c r="C60" s="90"/>
      <c r="D60" s="90"/>
      <c r="E60" s="90"/>
      <c r="F60" s="90"/>
      <c r="G60" s="90"/>
      <c r="H60" s="90"/>
      <c r="I60" s="90"/>
      <c r="J60" s="90"/>
      <c r="K60" s="56">
        <f>K38*0.25</f>
        <v>0</v>
      </c>
    </row>
    <row r="61" spans="2:11" ht="19.95" customHeight="1" x14ac:dyDescent="0.3">
      <c r="B61" s="89" t="s">
        <v>64</v>
      </c>
      <c r="C61" s="90"/>
      <c r="D61" s="90"/>
      <c r="E61" s="90"/>
      <c r="F61" s="90"/>
      <c r="G61" s="90"/>
      <c r="H61" s="90"/>
      <c r="I61" s="90"/>
      <c r="J61" s="90"/>
      <c r="K61" s="56">
        <f>IF(K39&gt;=K59,K39-K59,0)</f>
        <v>0</v>
      </c>
    </row>
    <row r="62" spans="2:11" ht="19.95" customHeight="1" x14ac:dyDescent="0.3">
      <c r="B62" s="89" t="s">
        <v>65</v>
      </c>
      <c r="C62" s="90"/>
      <c r="D62" s="90"/>
      <c r="E62" s="90"/>
      <c r="F62" s="90"/>
      <c r="G62" s="90"/>
      <c r="H62" s="90"/>
      <c r="I62" s="90"/>
      <c r="J62" s="90"/>
      <c r="K62" s="57">
        <f>IF(K39&lt;=K59,K59-K39,0)</f>
        <v>0</v>
      </c>
    </row>
    <row r="63" spans="2:11" ht="19.95" customHeight="1" thickBot="1" x14ac:dyDescent="0.35">
      <c r="B63" s="158" t="s">
        <v>66</v>
      </c>
      <c r="C63" s="159"/>
      <c r="D63" s="159"/>
      <c r="E63" s="159"/>
      <c r="F63" s="159"/>
      <c r="G63" s="159"/>
      <c r="H63" s="159"/>
      <c r="I63" s="159"/>
      <c r="J63" s="159"/>
      <c r="K63" s="58">
        <f>K38-K39</f>
        <v>0</v>
      </c>
    </row>
    <row r="92" spans="5:5" x14ac:dyDescent="0.3">
      <c r="E92" s="17" t="s">
        <v>25</v>
      </c>
    </row>
  </sheetData>
  <mergeCells count="61">
    <mergeCell ref="I11:J11"/>
    <mergeCell ref="I12:J12"/>
    <mergeCell ref="I22:J22"/>
    <mergeCell ref="I18:J18"/>
    <mergeCell ref="C22:H22"/>
    <mergeCell ref="I20:J20"/>
    <mergeCell ref="I21:J21"/>
    <mergeCell ref="C11:H11"/>
    <mergeCell ref="C13:H13"/>
    <mergeCell ref="C15:H15"/>
    <mergeCell ref="C20:H20"/>
    <mergeCell ref="C18:H18"/>
    <mergeCell ref="C19:H19"/>
    <mergeCell ref="I13:J13"/>
    <mergeCell ref="I14:J14"/>
    <mergeCell ref="I15:J15"/>
    <mergeCell ref="C2:K2"/>
    <mergeCell ref="C10:H10"/>
    <mergeCell ref="B4:J4"/>
    <mergeCell ref="I6:K6"/>
    <mergeCell ref="B3:K3"/>
    <mergeCell ref="B5:K5"/>
    <mergeCell ref="I10:J10"/>
    <mergeCell ref="B8:K8"/>
    <mergeCell ref="B9:K9"/>
    <mergeCell ref="C6:D6"/>
    <mergeCell ref="B53:J53"/>
    <mergeCell ref="B23:I23"/>
    <mergeCell ref="B24:I24"/>
    <mergeCell ref="B16:I16"/>
    <mergeCell ref="B36:I36"/>
    <mergeCell ref="B42:J42"/>
    <mergeCell ref="B41:K41"/>
    <mergeCell ref="B37:I37"/>
    <mergeCell ref="B38:I38"/>
    <mergeCell ref="B39:I39"/>
    <mergeCell ref="I19:J19"/>
    <mergeCell ref="B17:K17"/>
    <mergeCell ref="B26:K26"/>
    <mergeCell ref="B27:K27"/>
    <mergeCell ref="B40:K40"/>
    <mergeCell ref="B62:J62"/>
    <mergeCell ref="B63:J63"/>
    <mergeCell ref="B57:K57"/>
    <mergeCell ref="B58:J58"/>
    <mergeCell ref="B43:J43"/>
    <mergeCell ref="B50:J50"/>
    <mergeCell ref="B51:J51"/>
    <mergeCell ref="B52:J52"/>
    <mergeCell ref="B44:J44"/>
    <mergeCell ref="B45:J45"/>
    <mergeCell ref="B46:J46"/>
    <mergeCell ref="B47:J47"/>
    <mergeCell ref="B48:J48"/>
    <mergeCell ref="B49:K49"/>
    <mergeCell ref="B54:J54"/>
    <mergeCell ref="B55:J55"/>
    <mergeCell ref="B59:J59"/>
    <mergeCell ref="B60:J60"/>
    <mergeCell ref="B61:J61"/>
    <mergeCell ref="B56:K56"/>
  </mergeCells>
  <dataValidations count="6">
    <dataValidation type="list" allowBlank="1" showInputMessage="1" showErrorMessage="1" sqref="I11:I14 I19:I21" xr:uid="{7E5120C9-CE8A-4405-B934-CD48C3EC828D}">
      <formula1>"B.C.-based , Out-of-province"</formula1>
    </dataValidation>
    <dataValidation type="list" allowBlank="1" showInputMessage="1" showErrorMessage="1" sqref="I29:I34" xr:uid="{40203718-4588-4044-B3F4-347A494FBA79}">
      <formula1>"Third-Party, Self-Payment, Gear Purchase"</formula1>
    </dataValidation>
    <dataValidation type="list" allowBlank="1" showInputMessage="1" showErrorMessage="1" sqref="B29:B34 B19:B20" xr:uid="{B903A0A3-1EB9-4D50-9E63-47A4AB9155C0}">
      <formula1>$M$30:$M$31</formula1>
    </dataValidation>
    <dataValidation type="list" allowBlank="1" showInputMessage="1" showErrorMessage="1" sqref="H29:H34" xr:uid="{AA0E7223-C8B7-4223-896F-CBDB55D8EB3A}">
      <formula1>"BC, outside"</formula1>
    </dataValidation>
    <dataValidation type="whole" allowBlank="1" showInputMessage="1" showErrorMessage="1" sqref="G29:G34" xr:uid="{738C9E23-CDCA-4910-B076-3D0BCE64EBC3}">
      <formula1>0</formula1>
      <formula2>500</formula2>
    </dataValidation>
    <dataValidation type="whole" allowBlank="1" showInputMessage="1" showErrorMessage="1" sqref="F29:F34" xr:uid="{DD6A7704-EBCC-4E96-83B7-59FD766AB263}">
      <formula1>0</formula1>
      <formula2>99</formula2>
    </dataValidation>
  </dataValidations>
  <pageMargins left="0.7" right="0.7" top="0.75" bottom="0.75" header="0.3" footer="0.3"/>
  <pageSetup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362FD47973DD46A1A966986E34C99B" ma:contentTypeVersion="18" ma:contentTypeDescription="Create a new document." ma:contentTypeScope="" ma:versionID="61619e0d5fba6ac104a8c25567314973">
  <xsd:schema xmlns:xsd="http://www.w3.org/2001/XMLSchema" xmlns:xs="http://www.w3.org/2001/XMLSchema" xmlns:p="http://schemas.microsoft.com/office/2006/metadata/properties" xmlns:ns2="50d873e2-47b0-46c1-aebe-4400ed4ef97f" xmlns:ns3="2391c48c-b0b6-42e8-8d98-32b0b89483ab" targetNamespace="http://schemas.microsoft.com/office/2006/metadata/properties" ma:root="true" ma:fieldsID="c3478a0d8f5a4af43837bcbb2dbcd1f3" ns2:_="" ns3:_="">
    <xsd:import namespace="50d873e2-47b0-46c1-aebe-4400ed4ef97f"/>
    <xsd:import namespace="2391c48c-b0b6-42e8-8d98-32b0b89483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873e2-47b0-46c1-aebe-4400ed4ef9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431c867-2a2c-4054-bbd9-f8ea205b025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91c48c-b0b6-42e8-8d98-32b0b89483a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0505376-ab41-4287-9d39-5c3c61e52d68}" ma:internalName="TaxCatchAll" ma:showField="CatchAllData" ma:web="2391c48c-b0b6-42e8-8d98-32b0b89483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d873e2-47b0-46c1-aebe-4400ed4ef97f">
      <Terms xmlns="http://schemas.microsoft.com/office/infopath/2007/PartnerControls"/>
    </lcf76f155ced4ddcb4097134ff3c332f>
    <TaxCatchAll xmlns="2391c48c-b0b6-42e8-8d98-32b0b89483ab" xsi:nil="true"/>
    <SharedWithUsers xmlns="2391c48c-b0b6-42e8-8d98-32b0b89483ab">
      <UserInfo>
        <DisplayName>Joseph Bardsley</DisplayName>
        <AccountId>143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20AF63-86D6-4D82-8614-5994E1B66C42}"/>
</file>

<file path=customXml/itemProps2.xml><?xml version="1.0" encoding="utf-8"?>
<ds:datastoreItem xmlns:ds="http://schemas.openxmlformats.org/officeDocument/2006/customXml" ds:itemID="{A0E799D2-99D0-4E2C-8044-8BC7E224923C}">
  <ds:schemaRefs>
    <ds:schemaRef ds:uri="http://schemas.microsoft.com/office/2006/metadata/properties"/>
    <ds:schemaRef ds:uri="http://schemas.microsoft.com/office/infopath/2007/PartnerControls"/>
    <ds:schemaRef ds:uri="50d873e2-47b0-46c1-aebe-4400ed4ef97f"/>
    <ds:schemaRef ds:uri="2391c48c-b0b6-42e8-8d98-32b0b89483ab"/>
  </ds:schemaRefs>
</ds:datastoreItem>
</file>

<file path=customXml/itemProps3.xml><?xml version="1.0" encoding="utf-8"?>
<ds:datastoreItem xmlns:ds="http://schemas.openxmlformats.org/officeDocument/2006/customXml" ds:itemID="{DFD2E131-1847-402A-ABDD-659D46154A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Music Industry Initiatives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Shyam Patel</dc:creator>
  <cp:keywords/>
  <dc:description/>
  <cp:lastModifiedBy>Lu Slone</cp:lastModifiedBy>
  <cp:revision/>
  <dcterms:created xsi:type="dcterms:W3CDTF">2011-01-07T15:23:01Z</dcterms:created>
  <dcterms:modified xsi:type="dcterms:W3CDTF">2025-06-03T22:53:50Z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0x0101006D362FD47973DD46A1A966986E34C99B</vt:lpwstr>
  </property>
  <property fmtid="{D5CDD505-2E9C-101B-9397-08002B2CF9AE}" pid="3" name="MediaServiceImageTags">
    <vt:lpwstr/>
  </property>
</Properties>
</file>