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reativebc-my.sharepoint.com/personal/plee_creativebc_com/Documents/Working files/Communications/Website/20250814 RDLTC brkd &amp; BC brkd/"/>
    </mc:Choice>
  </mc:AlternateContent>
  <xr:revisionPtr revIDLastSave="0" documentId="8_{F530958D-5470-4428-9531-E4E06C006B50}" xr6:coauthVersionLast="47" xr6:coauthVersionMax="47" xr10:uidLastSave="{00000000-0000-0000-0000-000000000000}"/>
  <bookViews>
    <workbookView xWindow="28680" yWindow="-120" windowWidth="29040" windowHeight="15720" firstSheet="3" xr2:uid="{82952091-5119-4B1A-AC45-ACCFF224BB62}"/>
  </bookViews>
  <sheets>
    <sheet name="BC Production" sheetId="10" r:id="rId1"/>
    <sheet name="Interprovincial Co-Pro" sheetId="11" r:id="rId2"/>
    <sheet name="Treaty Co-Pro" sheetId="12" r:id="rId3"/>
    <sheet name="Treaty Interprovincial Co-Pro" sheetId="13" r:id="rId4"/>
  </sheets>
  <definedNames>
    <definedName name="_xlnm.Print_Area" localSheetId="0">'BC Production'!$A$1:$J$128</definedName>
    <definedName name="_xlnm.Print_Area" localSheetId="1">'Interprovincial Co-Pro'!$A$1:$M$130</definedName>
    <definedName name="_xlnm.Print_Area" localSheetId="2">'Treaty Co-Pro'!$A$1:$M$130</definedName>
    <definedName name="_xlnm.Print_Area" localSheetId="3">'Treaty Interprovincial Co-Pro'!$A$1:$N$131</definedName>
    <definedName name="_xlnm.Print_Titles" localSheetId="0">'BC Production'!$6:$6</definedName>
    <definedName name="_xlnm.Print_Titles" localSheetId="1">'Interprovincial Co-Pro'!$7:$7</definedName>
    <definedName name="_xlnm.Print_Titles" localSheetId="2">'Treaty Co-Pro'!$7:$7</definedName>
    <definedName name="_xlnm.Print_Titles" localSheetId="3">'Treaty Interprovincial Co-Pro'!$8:$8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3" l="1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N43" i="13"/>
  <c r="N44" i="13"/>
  <c r="N45" i="13"/>
  <c r="N46" i="13"/>
  <c r="N47" i="13"/>
  <c r="N48" i="13"/>
  <c r="N49" i="13"/>
  <c r="N50" i="13"/>
  <c r="N51" i="13"/>
  <c r="N52" i="13"/>
  <c r="N53" i="13"/>
  <c r="N54" i="13"/>
  <c r="N55" i="13"/>
  <c r="N56" i="13"/>
  <c r="N57" i="13"/>
  <c r="N58" i="13"/>
  <c r="N59" i="13"/>
  <c r="N60" i="13"/>
  <c r="N61" i="13"/>
  <c r="N62" i="13"/>
  <c r="N63" i="13"/>
  <c r="N64" i="13"/>
  <c r="N65" i="13"/>
  <c r="N66" i="13"/>
  <c r="N67" i="13"/>
  <c r="N68" i="13"/>
  <c r="N69" i="13"/>
  <c r="N70" i="13"/>
  <c r="N71" i="13"/>
  <c r="N72" i="13"/>
  <c r="N73" i="13"/>
  <c r="N74" i="13"/>
  <c r="N75" i="13"/>
  <c r="N76" i="13"/>
  <c r="N77" i="13"/>
  <c r="N78" i="13"/>
  <c r="N79" i="13"/>
  <c r="N80" i="13"/>
  <c r="N82" i="13"/>
  <c r="N83" i="13"/>
  <c r="N84" i="13"/>
  <c r="N85" i="13"/>
  <c r="N86" i="13"/>
  <c r="N87" i="13"/>
  <c r="N88" i="13"/>
  <c r="N89" i="13"/>
  <c r="N90" i="13"/>
  <c r="N91" i="13"/>
  <c r="N92" i="13"/>
  <c r="N93" i="13"/>
  <c r="N94" i="13"/>
  <c r="N95" i="13"/>
  <c r="N96" i="13"/>
  <c r="N97" i="13"/>
  <c r="N99" i="13"/>
  <c r="N100" i="13"/>
  <c r="N101" i="13"/>
  <c r="N102" i="13"/>
  <c r="N103" i="13"/>
  <c r="N104" i="13"/>
  <c r="N105" i="13"/>
  <c r="N106" i="13"/>
  <c r="N107" i="13"/>
  <c r="N108" i="13"/>
  <c r="N109" i="13"/>
  <c r="N110" i="13"/>
  <c r="N111" i="13"/>
  <c r="N113" i="13"/>
  <c r="N114" i="13"/>
  <c r="N115" i="13"/>
  <c r="N9" i="13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4" i="12"/>
  <c r="M25" i="12"/>
  <c r="M26" i="12"/>
  <c r="M27" i="12"/>
  <c r="M28" i="12"/>
  <c r="M29" i="12"/>
  <c r="M30" i="12"/>
  <c r="M31" i="12"/>
  <c r="M32" i="12"/>
  <c r="M33" i="12"/>
  <c r="M34" i="12"/>
  <c r="M35" i="12"/>
  <c r="M36" i="12"/>
  <c r="M37" i="12"/>
  <c r="M38" i="12"/>
  <c r="M39" i="12"/>
  <c r="M40" i="12"/>
  <c r="M41" i="12"/>
  <c r="M42" i="12"/>
  <c r="M43" i="12"/>
  <c r="M44" i="12"/>
  <c r="M45" i="12"/>
  <c r="M46" i="12"/>
  <c r="M47" i="12"/>
  <c r="M48" i="12"/>
  <c r="M49" i="12"/>
  <c r="M50" i="12"/>
  <c r="M51" i="12"/>
  <c r="M52" i="12"/>
  <c r="M53" i="12"/>
  <c r="M54" i="12"/>
  <c r="M55" i="12"/>
  <c r="M56" i="12"/>
  <c r="M57" i="12"/>
  <c r="M58" i="12"/>
  <c r="M59" i="12"/>
  <c r="M60" i="12"/>
  <c r="M61" i="12"/>
  <c r="M62" i="12"/>
  <c r="M63" i="12"/>
  <c r="M64" i="12"/>
  <c r="M65" i="12"/>
  <c r="M66" i="12"/>
  <c r="M67" i="12"/>
  <c r="M68" i="12"/>
  <c r="M69" i="12"/>
  <c r="M70" i="12"/>
  <c r="M71" i="12"/>
  <c r="M72" i="12"/>
  <c r="M73" i="12"/>
  <c r="M74" i="12"/>
  <c r="M75" i="12"/>
  <c r="M76" i="12"/>
  <c r="M77" i="12"/>
  <c r="M78" i="12"/>
  <c r="M79" i="12"/>
  <c r="M81" i="12"/>
  <c r="M82" i="12"/>
  <c r="M83" i="12"/>
  <c r="M84" i="12"/>
  <c r="M85" i="12"/>
  <c r="M86" i="12"/>
  <c r="M87" i="12"/>
  <c r="M88" i="12"/>
  <c r="M89" i="12"/>
  <c r="M90" i="12"/>
  <c r="M91" i="12"/>
  <c r="M92" i="12"/>
  <c r="M93" i="12"/>
  <c r="M94" i="12"/>
  <c r="M95" i="12"/>
  <c r="M96" i="12"/>
  <c r="M98" i="12"/>
  <c r="M99" i="12"/>
  <c r="M100" i="12"/>
  <c r="M101" i="12"/>
  <c r="M102" i="12"/>
  <c r="M103" i="12"/>
  <c r="M104" i="12"/>
  <c r="M105" i="12"/>
  <c r="M106" i="12"/>
  <c r="M107" i="12"/>
  <c r="M108" i="12"/>
  <c r="M109" i="12"/>
  <c r="M110" i="12"/>
  <c r="M112" i="12"/>
  <c r="M113" i="12"/>
  <c r="M114" i="12"/>
  <c r="M8" i="12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2" i="11"/>
  <c r="M113" i="11"/>
  <c r="M114" i="11"/>
  <c r="M8" i="11"/>
  <c r="M115" i="13"/>
  <c r="M114" i="13"/>
  <c r="M113" i="13"/>
  <c r="M111" i="13"/>
  <c r="M110" i="13"/>
  <c r="M109" i="13"/>
  <c r="M108" i="13"/>
  <c r="M107" i="13"/>
  <c r="M106" i="13"/>
  <c r="M105" i="13"/>
  <c r="M104" i="13"/>
  <c r="M103" i="13"/>
  <c r="M102" i="13"/>
  <c r="M101" i="13"/>
  <c r="M100" i="13"/>
  <c r="M99" i="13"/>
  <c r="M97" i="13"/>
  <c r="M96" i="13"/>
  <c r="M95" i="13"/>
  <c r="M94" i="13"/>
  <c r="M93" i="13"/>
  <c r="M92" i="13"/>
  <c r="M91" i="13"/>
  <c r="M90" i="13"/>
  <c r="M89" i="13"/>
  <c r="M88" i="13"/>
  <c r="M87" i="13"/>
  <c r="M86" i="13"/>
  <c r="M85" i="13"/>
  <c r="M84" i="13"/>
  <c r="M83" i="13"/>
  <c r="M82" i="13"/>
  <c r="M80" i="13"/>
  <c r="M79" i="13"/>
  <c r="M78" i="13"/>
  <c r="M77" i="13"/>
  <c r="M76" i="13"/>
  <c r="M75" i="13"/>
  <c r="M74" i="13"/>
  <c r="M73" i="13"/>
  <c r="M72" i="13"/>
  <c r="M71" i="13"/>
  <c r="M70" i="13"/>
  <c r="M69" i="13"/>
  <c r="M68" i="13"/>
  <c r="M67" i="13"/>
  <c r="M66" i="13"/>
  <c r="M65" i="13"/>
  <c r="M64" i="13"/>
  <c r="M63" i="13"/>
  <c r="M62" i="13"/>
  <c r="M61" i="13"/>
  <c r="M60" i="13"/>
  <c r="M59" i="13"/>
  <c r="M58" i="13"/>
  <c r="M57" i="13"/>
  <c r="M56" i="13"/>
  <c r="M55" i="13"/>
  <c r="M54" i="13"/>
  <c r="M53" i="13"/>
  <c r="M52" i="13"/>
  <c r="M51" i="13"/>
  <c r="M50" i="13"/>
  <c r="M49" i="13"/>
  <c r="M48" i="13"/>
  <c r="M47" i="13"/>
  <c r="M46" i="13"/>
  <c r="M45" i="13"/>
  <c r="M44" i="13"/>
  <c r="M43" i="13"/>
  <c r="M42" i="13"/>
  <c r="M41" i="13"/>
  <c r="M40" i="13"/>
  <c r="M39" i="13"/>
  <c r="M38" i="13"/>
  <c r="M37" i="13"/>
  <c r="M36" i="13"/>
  <c r="M35" i="13"/>
  <c r="M34" i="13"/>
  <c r="M33" i="13"/>
  <c r="M32" i="13"/>
  <c r="M31" i="13"/>
  <c r="M30" i="13"/>
  <c r="M29" i="13"/>
  <c r="M28" i="13"/>
  <c r="M27" i="13"/>
  <c r="M26" i="13"/>
  <c r="M25" i="13"/>
  <c r="M23" i="13"/>
  <c r="M22" i="13"/>
  <c r="M21" i="13"/>
  <c r="M20" i="13"/>
  <c r="M19" i="13"/>
  <c r="M18" i="13"/>
  <c r="M17" i="13"/>
  <c r="M16" i="13"/>
  <c r="M15" i="13"/>
  <c r="M14" i="13"/>
  <c r="M13" i="13"/>
  <c r="M12" i="13"/>
  <c r="M11" i="13"/>
  <c r="M10" i="13"/>
  <c r="M9" i="13"/>
  <c r="L114" i="12"/>
  <c r="L113" i="12"/>
  <c r="L112" i="12"/>
  <c r="L110" i="12"/>
  <c r="L109" i="12"/>
  <c r="L108" i="12"/>
  <c r="L107" i="12"/>
  <c r="L106" i="12"/>
  <c r="L105" i="12"/>
  <c r="L104" i="12"/>
  <c r="L103" i="12"/>
  <c r="L102" i="12"/>
  <c r="L101" i="12"/>
  <c r="L100" i="12"/>
  <c r="L99" i="12"/>
  <c r="L98" i="12"/>
  <c r="L96" i="12"/>
  <c r="L95" i="12"/>
  <c r="L94" i="12"/>
  <c r="L93" i="12"/>
  <c r="L92" i="12"/>
  <c r="L91" i="12"/>
  <c r="L90" i="12"/>
  <c r="L89" i="12"/>
  <c r="L88" i="12"/>
  <c r="L87" i="12"/>
  <c r="L86" i="12"/>
  <c r="L85" i="12"/>
  <c r="L84" i="12"/>
  <c r="L83" i="12"/>
  <c r="L82" i="12"/>
  <c r="L81" i="12"/>
  <c r="L79" i="12"/>
  <c r="L78" i="12"/>
  <c r="L77" i="12"/>
  <c r="L76" i="12"/>
  <c r="L75" i="12"/>
  <c r="L74" i="12"/>
  <c r="L73" i="12"/>
  <c r="L72" i="12"/>
  <c r="L71" i="12"/>
  <c r="L70" i="12"/>
  <c r="L69" i="12"/>
  <c r="L68" i="12"/>
  <c r="L67" i="12"/>
  <c r="L66" i="12"/>
  <c r="L65" i="12"/>
  <c r="L64" i="12"/>
  <c r="L63" i="12"/>
  <c r="L62" i="12"/>
  <c r="L61" i="12"/>
  <c r="L60" i="12"/>
  <c r="L59" i="12"/>
  <c r="L58" i="12"/>
  <c r="L57" i="12"/>
  <c r="L56" i="12"/>
  <c r="L55" i="12"/>
  <c r="L54" i="12"/>
  <c r="L53" i="12"/>
  <c r="L52" i="12"/>
  <c r="L51" i="12"/>
  <c r="L50" i="12"/>
  <c r="L49" i="12"/>
  <c r="L48" i="12"/>
  <c r="L47" i="12"/>
  <c r="L46" i="12"/>
  <c r="L45" i="12"/>
  <c r="L44" i="12"/>
  <c r="L43" i="12"/>
  <c r="L42" i="12"/>
  <c r="L41" i="12"/>
  <c r="L40" i="12"/>
  <c r="L39" i="12"/>
  <c r="L38" i="12"/>
  <c r="L37" i="12"/>
  <c r="L36" i="12"/>
  <c r="L35" i="12"/>
  <c r="L34" i="12"/>
  <c r="L33" i="12"/>
  <c r="L32" i="12"/>
  <c r="L31" i="12"/>
  <c r="L30" i="12"/>
  <c r="L29" i="12"/>
  <c r="L28" i="12"/>
  <c r="L27" i="12"/>
  <c r="L26" i="12"/>
  <c r="L25" i="12"/>
  <c r="L24" i="12"/>
  <c r="L22" i="12"/>
  <c r="L21" i="12"/>
  <c r="L20" i="12"/>
  <c r="L19" i="12"/>
  <c r="L18" i="12"/>
  <c r="L17" i="12"/>
  <c r="L16" i="12"/>
  <c r="L15" i="12"/>
  <c r="L14" i="12"/>
  <c r="L13" i="12"/>
  <c r="L12" i="12"/>
  <c r="L11" i="12"/>
  <c r="L10" i="12"/>
  <c r="L9" i="12"/>
  <c r="L8" i="12"/>
  <c r="L114" i="11"/>
  <c r="L113" i="11"/>
  <c r="L112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J113" i="10"/>
  <c r="J112" i="10"/>
  <c r="J111" i="10"/>
  <c r="J109" i="10"/>
  <c r="J108" i="10"/>
  <c r="J107" i="10"/>
  <c r="J106" i="10"/>
  <c r="J105" i="10"/>
  <c r="J104" i="10"/>
  <c r="J103" i="10"/>
  <c r="J102" i="10"/>
  <c r="J101" i="10"/>
  <c r="J100" i="10"/>
  <c r="J99" i="10"/>
  <c r="J98" i="10"/>
  <c r="J97" i="10"/>
  <c r="J95" i="10"/>
  <c r="J94" i="10"/>
  <c r="J93" i="10"/>
  <c r="J92" i="10"/>
  <c r="J91" i="10"/>
  <c r="J90" i="10"/>
  <c r="J89" i="10"/>
  <c r="J88" i="10"/>
  <c r="J87" i="10"/>
  <c r="J86" i="10"/>
  <c r="J85" i="10"/>
  <c r="J84" i="10"/>
  <c r="J83" i="10"/>
  <c r="J82" i="10"/>
  <c r="J81" i="10"/>
  <c r="J80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L112" i="13"/>
  <c r="K112" i="13"/>
  <c r="J112" i="13"/>
  <c r="I112" i="13"/>
  <c r="H112" i="13"/>
  <c r="G112" i="13"/>
  <c r="F112" i="13"/>
  <c r="E112" i="13"/>
  <c r="E117" i="13" s="1"/>
  <c r="D112" i="13"/>
  <c r="C112" i="13"/>
  <c r="N112" i="13" s="1"/>
  <c r="L98" i="13"/>
  <c r="K98" i="13"/>
  <c r="J98" i="13"/>
  <c r="I98" i="13"/>
  <c r="C123" i="13" s="1"/>
  <c r="H98" i="13"/>
  <c r="G98" i="13"/>
  <c r="F98" i="13"/>
  <c r="E98" i="13"/>
  <c r="C124" i="13"/>
  <c r="D98" i="13"/>
  <c r="D117" i="13" s="1"/>
  <c r="C98" i="13"/>
  <c r="N98" i="13" s="1"/>
  <c r="L81" i="13"/>
  <c r="K81" i="13"/>
  <c r="J81" i="13"/>
  <c r="I81" i="13"/>
  <c r="H81" i="13"/>
  <c r="G81" i="13"/>
  <c r="F81" i="13"/>
  <c r="E81" i="13"/>
  <c r="D81" i="13"/>
  <c r="C81" i="13"/>
  <c r="C117" i="13" s="1"/>
  <c r="N81" i="13"/>
  <c r="L24" i="13"/>
  <c r="L116" i="13" s="1"/>
  <c r="L118" i="13" s="1"/>
  <c r="L119" i="13" s="1"/>
  <c r="K24" i="13"/>
  <c r="K116" i="13" s="1"/>
  <c r="K118" i="13" s="1"/>
  <c r="K119" i="13" s="1"/>
  <c r="J24" i="13"/>
  <c r="J116" i="13" s="1"/>
  <c r="J118" i="13" s="1"/>
  <c r="J119" i="13" s="1"/>
  <c r="I24" i="13"/>
  <c r="I116" i="13"/>
  <c r="H24" i="13"/>
  <c r="H116" i="13"/>
  <c r="G24" i="13"/>
  <c r="G116" i="13"/>
  <c r="G118" i="13" s="1"/>
  <c r="G119" i="13" s="1"/>
  <c r="F24" i="13"/>
  <c r="N24" i="13" s="1"/>
  <c r="E24" i="13"/>
  <c r="E116" i="13" s="1"/>
  <c r="D24" i="13"/>
  <c r="D116" i="13" s="1"/>
  <c r="C24" i="13"/>
  <c r="C116" i="13"/>
  <c r="K111" i="12"/>
  <c r="J111" i="12"/>
  <c r="I111" i="12"/>
  <c r="I116" i="12" s="1"/>
  <c r="H111" i="12"/>
  <c r="G111" i="12"/>
  <c r="F111" i="12"/>
  <c r="E111" i="12"/>
  <c r="D111" i="12"/>
  <c r="C111" i="12"/>
  <c r="M111" i="12" s="1"/>
  <c r="K97" i="12"/>
  <c r="J97" i="12"/>
  <c r="I97" i="12"/>
  <c r="H97" i="12"/>
  <c r="G97" i="12"/>
  <c r="G116" i="12" s="1"/>
  <c r="F97" i="12"/>
  <c r="C122" i="12" s="1"/>
  <c r="E97" i="12"/>
  <c r="L97" i="12" s="1"/>
  <c r="D97" i="12"/>
  <c r="M97" i="12" s="1"/>
  <c r="C97" i="12"/>
  <c r="K80" i="12"/>
  <c r="J80" i="12"/>
  <c r="I80" i="12"/>
  <c r="H80" i="12"/>
  <c r="G80" i="12"/>
  <c r="F80" i="12"/>
  <c r="E80" i="12"/>
  <c r="D80" i="12"/>
  <c r="D116" i="12" s="1"/>
  <c r="C80" i="12"/>
  <c r="C116" i="12" s="1"/>
  <c r="K23" i="12"/>
  <c r="K115" i="12" s="1"/>
  <c r="K117" i="12" s="1"/>
  <c r="K118" i="12" s="1"/>
  <c r="J23" i="12"/>
  <c r="J115" i="12" s="1"/>
  <c r="J117" i="12" s="1"/>
  <c r="J118" i="12" s="1"/>
  <c r="I23" i="12"/>
  <c r="I115" i="12" s="1"/>
  <c r="H23" i="12"/>
  <c r="H115" i="12"/>
  <c r="G23" i="12"/>
  <c r="G115" i="12" s="1"/>
  <c r="G117" i="12" s="1"/>
  <c r="G118" i="12" s="1"/>
  <c r="F23" i="12"/>
  <c r="F115" i="12"/>
  <c r="E23" i="12"/>
  <c r="M23" i="12" s="1"/>
  <c r="D23" i="12"/>
  <c r="D115" i="12" s="1"/>
  <c r="C23" i="12"/>
  <c r="D80" i="11"/>
  <c r="E80" i="11"/>
  <c r="F80" i="11"/>
  <c r="G80" i="11"/>
  <c r="H80" i="11"/>
  <c r="I80" i="11"/>
  <c r="J80" i="11"/>
  <c r="J116" i="11" s="1"/>
  <c r="K80" i="11"/>
  <c r="K116" i="11" s="1"/>
  <c r="K117" i="11" s="1"/>
  <c r="K118" i="11" s="1"/>
  <c r="C80" i="11"/>
  <c r="M80" i="11" s="1"/>
  <c r="K111" i="11"/>
  <c r="J111" i="11"/>
  <c r="I111" i="11"/>
  <c r="H111" i="11"/>
  <c r="G111" i="11"/>
  <c r="F111" i="11"/>
  <c r="E111" i="11"/>
  <c r="D111" i="11"/>
  <c r="C111" i="11"/>
  <c r="M111" i="11" s="1"/>
  <c r="K97" i="11"/>
  <c r="J97" i="11"/>
  <c r="I97" i="11"/>
  <c r="L97" i="11" s="1"/>
  <c r="H97" i="11"/>
  <c r="G97" i="11"/>
  <c r="F97" i="11"/>
  <c r="E97" i="11"/>
  <c r="D97" i="11"/>
  <c r="C97" i="11"/>
  <c r="K23" i="11"/>
  <c r="K115" i="11"/>
  <c r="J23" i="11"/>
  <c r="J115" i="11"/>
  <c r="J117" i="11" s="1"/>
  <c r="J118" i="11" s="1"/>
  <c r="I23" i="11"/>
  <c r="I115" i="11" s="1"/>
  <c r="I117" i="11" s="1"/>
  <c r="I118" i="11" s="1"/>
  <c r="H23" i="11"/>
  <c r="H115" i="11"/>
  <c r="G23" i="11"/>
  <c r="G115" i="11" s="1"/>
  <c r="G117" i="11" s="1"/>
  <c r="G118" i="11" s="1"/>
  <c r="C121" i="11" s="1"/>
  <c r="F23" i="11"/>
  <c r="F115" i="11" s="1"/>
  <c r="E23" i="11"/>
  <c r="E115" i="11"/>
  <c r="E117" i="11" s="1"/>
  <c r="D23" i="11"/>
  <c r="D115" i="11"/>
  <c r="D117" i="11" s="1"/>
  <c r="D118" i="11" s="1"/>
  <c r="C23" i="11"/>
  <c r="C115" i="11" s="1"/>
  <c r="I79" i="10"/>
  <c r="H79" i="10"/>
  <c r="G79" i="10"/>
  <c r="F79" i="10"/>
  <c r="E79" i="10"/>
  <c r="D79" i="10"/>
  <c r="C79" i="10"/>
  <c r="I110" i="10"/>
  <c r="I115" i="10" s="1"/>
  <c r="H110" i="10"/>
  <c r="G110" i="10"/>
  <c r="G115" i="10" s="1"/>
  <c r="F110" i="10"/>
  <c r="E110" i="10"/>
  <c r="D110" i="10"/>
  <c r="C110" i="10"/>
  <c r="I96" i="10"/>
  <c r="H96" i="10"/>
  <c r="G96" i="10"/>
  <c r="F96" i="10"/>
  <c r="E96" i="10"/>
  <c r="D96" i="10"/>
  <c r="D115" i="10" s="1"/>
  <c r="C121" i="10"/>
  <c r="J121" i="10" s="1"/>
  <c r="C96" i="10"/>
  <c r="C115" i="10" s="1"/>
  <c r="I22" i="10"/>
  <c r="I114" i="10" s="1"/>
  <c r="I116" i="10" s="1"/>
  <c r="I117" i="10" s="1"/>
  <c r="H22" i="10"/>
  <c r="H114" i="10"/>
  <c r="G22" i="10"/>
  <c r="G114" i="10" s="1"/>
  <c r="F22" i="10"/>
  <c r="F114" i="10" s="1"/>
  <c r="F116" i="10" s="1"/>
  <c r="F117" i="10" s="1"/>
  <c r="E22" i="10"/>
  <c r="E114" i="10"/>
  <c r="D22" i="10"/>
  <c r="D114" i="10" s="1"/>
  <c r="D116" i="10" s="1"/>
  <c r="D117" i="10" s="1"/>
  <c r="C22" i="10"/>
  <c r="C114" i="10" s="1"/>
  <c r="C122" i="11"/>
  <c r="C115" i="12"/>
  <c r="H116" i="12"/>
  <c r="H117" i="12"/>
  <c r="H118" i="12" s="1"/>
  <c r="K116" i="12"/>
  <c r="H115" i="10"/>
  <c r="H116" i="10" s="1"/>
  <c r="H117" i="10" s="1"/>
  <c r="L80" i="12"/>
  <c r="M80" i="12"/>
  <c r="L23" i="12"/>
  <c r="J116" i="12"/>
  <c r="L111" i="12"/>
  <c r="F116" i="11"/>
  <c r="L111" i="11"/>
  <c r="I116" i="11"/>
  <c r="M112" i="13"/>
  <c r="M98" i="13"/>
  <c r="H117" i="13"/>
  <c r="H118" i="13" s="1"/>
  <c r="H119" i="13" s="1"/>
  <c r="I117" i="13"/>
  <c r="I118" i="13"/>
  <c r="I119" i="13"/>
  <c r="K117" i="13"/>
  <c r="M117" i="13" s="1"/>
  <c r="F117" i="13"/>
  <c r="J117" i="13"/>
  <c r="L80" i="11"/>
  <c r="G116" i="11"/>
  <c r="E116" i="11"/>
  <c r="M97" i="11"/>
  <c r="H116" i="11"/>
  <c r="H117" i="11"/>
  <c r="H118" i="11" s="1"/>
  <c r="D116" i="11"/>
  <c r="C116" i="11"/>
  <c r="M116" i="11" s="1"/>
  <c r="M81" i="13"/>
  <c r="G117" i="13"/>
  <c r="L117" i="13"/>
  <c r="C122" i="10"/>
  <c r="J79" i="10"/>
  <c r="E115" i="10"/>
  <c r="E116" i="10"/>
  <c r="E117" i="10"/>
  <c r="F115" i="10"/>
  <c r="G116" i="10" l="1"/>
  <c r="G117" i="10" s="1"/>
  <c r="J96" i="10"/>
  <c r="J115" i="10"/>
  <c r="E118" i="13"/>
  <c r="E119" i="13" s="1"/>
  <c r="C118" i="13"/>
  <c r="N117" i="13"/>
  <c r="D117" i="12"/>
  <c r="D118" i="12" s="1"/>
  <c r="M115" i="11"/>
  <c r="C117" i="11"/>
  <c r="C125" i="13"/>
  <c r="C121" i="13"/>
  <c r="C120" i="10"/>
  <c r="I117" i="12"/>
  <c r="I118" i="12" s="1"/>
  <c r="C121" i="12" s="1"/>
  <c r="D118" i="13"/>
  <c r="D119" i="13" s="1"/>
  <c r="E118" i="11"/>
  <c r="L118" i="11" s="1"/>
  <c r="L117" i="11"/>
  <c r="L116" i="11"/>
  <c r="J114" i="10"/>
  <c r="C116" i="10"/>
  <c r="C117" i="12"/>
  <c r="M116" i="12"/>
  <c r="C122" i="13"/>
  <c r="C119" i="10"/>
  <c r="C123" i="10"/>
  <c r="F117" i="11"/>
  <c r="F118" i="11" s="1"/>
  <c r="L115" i="11"/>
  <c r="J110" i="10"/>
  <c r="M24" i="13"/>
  <c r="E115" i="12"/>
  <c r="F116" i="13"/>
  <c r="F116" i="12"/>
  <c r="F117" i="12" s="1"/>
  <c r="F118" i="12" s="1"/>
  <c r="C123" i="11"/>
  <c r="L122" i="11" s="1"/>
  <c r="C123" i="12"/>
  <c r="L23" i="11"/>
  <c r="M23" i="11"/>
  <c r="E116" i="12"/>
  <c r="J22" i="10"/>
  <c r="J119" i="10" l="1"/>
  <c r="C120" i="12"/>
  <c r="L120" i="12" s="1"/>
  <c r="C124" i="12"/>
  <c r="M121" i="13"/>
  <c r="E117" i="12"/>
  <c r="L115" i="12"/>
  <c r="M115" i="12"/>
  <c r="C117" i="10"/>
  <c r="J117" i="10" s="1"/>
  <c r="J116" i="10"/>
  <c r="F118" i="13"/>
  <c r="M116" i="13"/>
  <c r="C119" i="13"/>
  <c r="N118" i="13"/>
  <c r="C118" i="12"/>
  <c r="C120" i="11"/>
  <c r="L120" i="11" s="1"/>
  <c r="C124" i="11"/>
  <c r="N116" i="13"/>
  <c r="C118" i="11"/>
  <c r="M118" i="11" s="1"/>
  <c r="M117" i="11"/>
  <c r="L116" i="12"/>
  <c r="F119" i="13" l="1"/>
  <c r="M119" i="13" s="1"/>
  <c r="M118" i="13"/>
  <c r="L117" i="12"/>
  <c r="E118" i="12"/>
  <c r="L118" i="12" s="1"/>
  <c r="N119" i="13"/>
  <c r="M117" i="12"/>
  <c r="M118" i="12" l="1"/>
</calcChain>
</file>

<file path=xl/sharedStrings.xml><?xml version="1.0" encoding="utf-8"?>
<sst xmlns="http://schemas.openxmlformats.org/spreadsheetml/2006/main" count="549" uniqueCount="151">
  <si>
    <t>Production Company Name</t>
  </si>
  <si>
    <t>Project Title</t>
  </si>
  <si>
    <t>Budget / Final Cost Report Date</t>
  </si>
  <si>
    <t>Is this a documentary?</t>
  </si>
  <si>
    <t>No</t>
  </si>
  <si>
    <t>Account #</t>
  </si>
  <si>
    <t>Line Item</t>
  </si>
  <si>
    <t>Total Cost per Budget / Final Cost Report</t>
  </si>
  <si>
    <t>BC Labour Costs incurred in BC</t>
  </si>
  <si>
    <r>
      <t xml:space="preserve">BC Labour Costs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     (if applicable)</t>
    </r>
  </si>
  <si>
    <t>BC Non-Labour Costs incurred in BC</t>
  </si>
  <si>
    <r>
      <t xml:space="preserve">BC Non-Labour Costs incurred </t>
    </r>
    <r>
      <rPr>
        <b/>
        <u/>
        <sz val="8"/>
        <rFont val="Arial Narrow"/>
        <family val="2"/>
      </rPr>
      <t>outside</t>
    </r>
    <r>
      <rPr>
        <b/>
        <sz val="8"/>
        <rFont val="Arial Narrow"/>
        <family val="2"/>
      </rPr>
      <t xml:space="preserve"> BC  (if applicable)</t>
    </r>
  </si>
  <si>
    <t>NON-BC COSTS (Labour and Non-Labour)</t>
  </si>
  <si>
    <t>BC DAVE Labour Costs</t>
  </si>
  <si>
    <t>Checksum^ 
(BC Total)</t>
  </si>
  <si>
    <t>Story Rights / Acquisitions</t>
  </si>
  <si>
    <t xml:space="preserve">Writer(s) Fee(s) </t>
  </si>
  <si>
    <t>Story / Script Editor(s)</t>
  </si>
  <si>
    <t>Researcher(s)</t>
  </si>
  <si>
    <t>Other Scenario / Script</t>
  </si>
  <si>
    <t>Development</t>
  </si>
  <si>
    <t>Executive Producer(s)</t>
  </si>
  <si>
    <t>Producer(s)</t>
  </si>
  <si>
    <t>Line Producer(s)</t>
  </si>
  <si>
    <t>Supervising Producer(s)</t>
  </si>
  <si>
    <t>Co-Producer(s)</t>
  </si>
  <si>
    <t>Associate Producer(s)</t>
  </si>
  <si>
    <t>Other Producer(s)</t>
  </si>
  <si>
    <t>Director</t>
  </si>
  <si>
    <t>Stars</t>
  </si>
  <si>
    <t>TOTAL A</t>
  </si>
  <si>
    <t>Cast</t>
  </si>
  <si>
    <t>Extras</t>
  </si>
  <si>
    <t>Production Staff</t>
  </si>
  <si>
    <t>Design Labour</t>
  </si>
  <si>
    <t>Construction Labour</t>
  </si>
  <si>
    <t>Set Dressing Labour</t>
  </si>
  <si>
    <t>Property Labour</t>
  </si>
  <si>
    <t>Special Effects Labour</t>
  </si>
  <si>
    <t>Wrangling Labour</t>
  </si>
  <si>
    <t>Wardrobe Labour</t>
  </si>
  <si>
    <t>Makeup/Hair Labour</t>
  </si>
  <si>
    <t>Video Technical Crew</t>
  </si>
  <si>
    <t>Camera Labour</t>
  </si>
  <si>
    <t>Electrical Labour</t>
  </si>
  <si>
    <t>Grip Labour</t>
  </si>
  <si>
    <t>Production Sound Labour</t>
  </si>
  <si>
    <t>Transportation Labour</t>
  </si>
  <si>
    <t>Fringe Benefits</t>
  </si>
  <si>
    <t>Office Craft Service</t>
  </si>
  <si>
    <t>Office Catering</t>
  </si>
  <si>
    <t>Other Prod. Office Expenses</t>
  </si>
  <si>
    <t>Studio/Backlot Expenses</t>
  </si>
  <si>
    <t>Location Office Expenses</t>
  </si>
  <si>
    <t>Scout Expenses - Meals</t>
  </si>
  <si>
    <t>Other Site (Location) Exps.</t>
  </si>
  <si>
    <t>Meal Payment(s)</t>
  </si>
  <si>
    <t>Catering</t>
  </si>
  <si>
    <t>Craft Service(s)</t>
  </si>
  <si>
    <t>Other Unit Expenses</t>
  </si>
  <si>
    <t>Travel &amp; Living</t>
  </si>
  <si>
    <t>Transportation</t>
  </si>
  <si>
    <t>Construction Materials</t>
  </si>
  <si>
    <t>Art Supplies</t>
  </si>
  <si>
    <t xml:space="preserve">Set Dressing </t>
  </si>
  <si>
    <t>Props</t>
  </si>
  <si>
    <t xml:space="preserve">Special Effects </t>
  </si>
  <si>
    <t>Animals</t>
  </si>
  <si>
    <t>Wardrobe Supplies</t>
  </si>
  <si>
    <t>Makeup/Hair Supplies</t>
  </si>
  <si>
    <t>Video Studio Facilities</t>
  </si>
  <si>
    <t>Video Remote Tech Facilities</t>
  </si>
  <si>
    <t>Camera Equipment</t>
  </si>
  <si>
    <t>Electrical Equipment</t>
  </si>
  <si>
    <t>Grip Equipment</t>
  </si>
  <si>
    <t>Sound Equipment</t>
  </si>
  <si>
    <t>Second Unit</t>
  </si>
  <si>
    <t>Video Tape Stock</t>
  </si>
  <si>
    <t>Production Laboratory</t>
  </si>
  <si>
    <t>Voice Recording - Animation</t>
  </si>
  <si>
    <t>Production Unit - Animation</t>
  </si>
  <si>
    <t>Art &amp; Design Unit - Animation</t>
  </si>
  <si>
    <t>2D Animation Unit</t>
  </si>
  <si>
    <t>3D Animation Unit</t>
  </si>
  <si>
    <t>Live Animation (MOCAP) Unit</t>
  </si>
  <si>
    <t>Fringe Benefits - Animation</t>
  </si>
  <si>
    <t>Animation Materials &amp; Supplies</t>
  </si>
  <si>
    <t>TOTAL B</t>
  </si>
  <si>
    <t>Editorial Labour</t>
  </si>
  <si>
    <t>Editorial Equipment</t>
  </si>
  <si>
    <t>Video Post Prod. (Picture)</t>
  </si>
  <si>
    <t>Video Post Prod. (Sound)</t>
  </si>
  <si>
    <t>Film Post Prod. (Picture)</t>
  </si>
  <si>
    <t>Film Post Prod. (Sound)</t>
  </si>
  <si>
    <t>Narration/Voiceover/Dialogue</t>
  </si>
  <si>
    <t>Music Rights</t>
  </si>
  <si>
    <t>Other Music</t>
  </si>
  <si>
    <t>Titles</t>
  </si>
  <si>
    <t>Stock Footage - Rights</t>
  </si>
  <si>
    <t>Stock Footage - Research</t>
  </si>
  <si>
    <t>VFX/CGI</t>
  </si>
  <si>
    <t>Other Titles/Stock Ftg./VFX</t>
  </si>
  <si>
    <t>Versioning</t>
  </si>
  <si>
    <t>Amortization (Series)</t>
  </si>
  <si>
    <t>TOTAL C</t>
  </si>
  <si>
    <t>Unit Publicist</t>
  </si>
  <si>
    <t>Publicity/Press Expenses</t>
  </si>
  <si>
    <t>Production Website</t>
  </si>
  <si>
    <t>Production Social Media</t>
  </si>
  <si>
    <t>Promotion</t>
  </si>
  <si>
    <t>Public Relations</t>
  </si>
  <si>
    <t>Electronic Press Kit (EPK)</t>
  </si>
  <si>
    <t>Other Unit Publicity</t>
  </si>
  <si>
    <t>General Expenses</t>
  </si>
  <si>
    <t>Corporate Overhead</t>
  </si>
  <si>
    <t>Tax Credit Administration (CAVCO)</t>
  </si>
  <si>
    <t>Tax Credit Administration (FIBC)</t>
  </si>
  <si>
    <t>Other Indirect Costs</t>
  </si>
  <si>
    <t>TOTAL D</t>
  </si>
  <si>
    <t>Contingency</t>
  </si>
  <si>
    <t>Completion Guarantee</t>
  </si>
  <si>
    <t>Total Above the Line:</t>
  </si>
  <si>
    <t>Total Below the Line:</t>
  </si>
  <si>
    <t>Total Above and Below:</t>
  </si>
  <si>
    <t>GRAND TOTAL:</t>
  </si>
  <si>
    <t>Total BC Costs</t>
  </si>
  <si>
    <t>Total Non-BC Costs</t>
  </si>
  <si>
    <t>Total BC Post Costs</t>
  </si>
  <si>
    <t>Total Non-BC Post Costs</t>
  </si>
  <si>
    <t>Total BC Labour Expenditures</t>
  </si>
  <si>
    <t>NOTE:</t>
  </si>
  <si>
    <t>^ The sum of columns D through H equal the “Total Cost per Budget / Final Cost Report” (column C).</t>
  </si>
  <si>
    <t>Version 20250815</t>
  </si>
  <si>
    <t>Co-Production Company Name and Province</t>
  </si>
  <si>
    <t>Total Global Cost per Budget / Final Cost Report</t>
  </si>
  <si>
    <t>Total Cost incurred by Non-BC Co-Production Company</t>
  </si>
  <si>
    <t>Total Cost incurred by BC Production Company</t>
  </si>
  <si>
    <t>NON-BC COSTS incurred by BC Prodco (Labour and Non-Labour)</t>
  </si>
  <si>
    <t>Checksum^ (BC Total)</t>
  </si>
  <si>
    <t>Checksum^^ (Global Total)</t>
  </si>
  <si>
    <t>Amortizations (Series)</t>
  </si>
  <si>
    <t>^^ The sum of columns D &amp; E equal the “Total Global Cost per Budget / Final Cost Report” (column C).</t>
  </si>
  <si>
    <t>^   The sum of columns F through J equal the “Total Cost incurred by BC Production Company” (column E).</t>
  </si>
  <si>
    <t>Treaty Co-Production Company Name and Country</t>
  </si>
  <si>
    <t>Total Cost incurred by Treaty Co-Production Company</t>
  </si>
  <si>
    <t xml:space="preserve">^^ The sum of columns D &amp; E equal the “Total Global Cost per Budget / Final Cost Report” (column C). </t>
  </si>
  <si>
    <t xml:space="preserve">^   The sum of columns F through J equal the “Total Cost incurred by BC Production Company” (column E). </t>
  </si>
  <si>
    <t>Interprovincial Co-Production Company Name and Province</t>
  </si>
  <si>
    <t>Total Cost incurred by Interprovincial Co-Production Company</t>
  </si>
  <si>
    <t xml:space="preserve">^^ The sum of columns D through F equal the “Total Global Cost per Budget / Final Cost Report” (column C). </t>
  </si>
  <si>
    <t xml:space="preserve">^   The sum of columns G through K equal the “Total Cost incurred by BC Production Company” (column F).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</si>
</sst>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;\-&quot;$&quot;#,##0;"/>
  </numFmts>
  <fonts count="15">
    <font>
      <sz val="11"/>
      <color theme="1"/>
      <name val="Calibri"/>
      <family val="2"/>
      <scheme val="minor"/>
    </font>
    <font>
      <b/>
      <sz val="8"/>
      <name val="Arial Narrow"/>
      <family val="2"/>
    </font>
    <font>
      <b/>
      <u/>
      <sz val="8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77">
    <xf numFmtId="0" fontId="0" fillId="0" borderId="0" xfId="0"/>
    <xf numFmtId="0" fontId="7" fillId="0" borderId="1" xfId="0" applyFont="1" applyBorder="1" applyAlignment="1">
      <alignment horizontal="right" vertical="top"/>
    </xf>
    <xf numFmtId="164" fontId="8" fillId="0" borderId="2" xfId="0" applyNumberFormat="1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0" fontId="9" fillId="0" borderId="0" xfId="0" applyFont="1"/>
    <xf numFmtId="164" fontId="8" fillId="0" borderId="3" xfId="0" applyNumberFormat="1" applyFont="1" applyBorder="1" applyAlignment="1">
      <alignment vertical="top" wrapText="1"/>
    </xf>
    <xf numFmtId="0" fontId="6" fillId="0" borderId="0" xfId="0" applyFont="1"/>
    <xf numFmtId="0" fontId="8" fillId="0" borderId="1" xfId="0" applyFont="1" applyBorder="1" applyAlignment="1">
      <alignment horizontal="left" vertical="top"/>
    </xf>
    <xf numFmtId="0" fontId="10" fillId="0" borderId="0" xfId="0" applyFont="1"/>
    <xf numFmtId="0" fontId="7" fillId="0" borderId="0" xfId="0" applyFont="1"/>
    <xf numFmtId="0" fontId="8" fillId="0" borderId="0" xfId="0" applyFont="1"/>
    <xf numFmtId="164" fontId="3" fillId="0" borderId="4" xfId="0" applyNumberFormat="1" applyFont="1" applyBorder="1" applyAlignment="1">
      <alignment vertical="top" wrapText="1"/>
    </xf>
    <xf numFmtId="164" fontId="3" fillId="0" borderId="5" xfId="0" applyNumberFormat="1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164" fontId="3" fillId="0" borderId="1" xfId="0" applyNumberFormat="1" applyFont="1" applyBorder="1" applyAlignment="1">
      <alignment vertical="top" wrapText="1"/>
    </xf>
    <xf numFmtId="164" fontId="3" fillId="0" borderId="3" xfId="0" applyNumberFormat="1" applyFont="1" applyBorder="1" applyAlignment="1">
      <alignment vertical="top" wrapText="1"/>
    </xf>
    <xf numFmtId="164" fontId="3" fillId="0" borderId="6" xfId="0" applyNumberFormat="1" applyFont="1" applyBorder="1" applyAlignment="1">
      <alignment vertical="top" wrapText="1"/>
    </xf>
    <xf numFmtId="164" fontId="3" fillId="0" borderId="7" xfId="0" applyNumberFormat="1" applyFont="1" applyBorder="1" applyAlignment="1">
      <alignment vertical="top" wrapText="1"/>
    </xf>
    <xf numFmtId="0" fontId="3" fillId="0" borderId="0" xfId="0" applyFont="1"/>
    <xf numFmtId="0" fontId="11" fillId="0" borderId="0" xfId="0" applyFont="1"/>
    <xf numFmtId="0" fontId="12" fillId="0" borderId="0" xfId="0" applyFont="1"/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horizontal="right" vertical="top"/>
    </xf>
    <xf numFmtId="0" fontId="4" fillId="0" borderId="0" xfId="0" applyFont="1"/>
    <xf numFmtId="0" fontId="13" fillId="0" borderId="0" xfId="0" applyFont="1"/>
    <xf numFmtId="0" fontId="1" fillId="3" borderId="0" xfId="0" applyFont="1" applyFill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164" fontId="3" fillId="4" borderId="8" xfId="0" applyNumberFormat="1" applyFont="1" applyFill="1" applyBorder="1" applyAlignment="1">
      <alignment vertical="top" wrapText="1"/>
    </xf>
    <xf numFmtId="164" fontId="3" fillId="4" borderId="9" xfId="0" applyNumberFormat="1" applyFont="1" applyFill="1" applyBorder="1" applyAlignment="1">
      <alignment vertical="top" wrapText="1"/>
    </xf>
    <xf numFmtId="164" fontId="3" fillId="4" borderId="10" xfId="0" applyNumberFormat="1" applyFont="1" applyFill="1" applyBorder="1" applyAlignment="1">
      <alignment vertical="top" wrapText="1"/>
    </xf>
    <xf numFmtId="164" fontId="3" fillId="4" borderId="11" xfId="0" applyNumberFormat="1" applyFont="1" applyFill="1" applyBorder="1" applyAlignment="1">
      <alignment vertical="top" wrapText="1"/>
    </xf>
    <xf numFmtId="164" fontId="3" fillId="4" borderId="12" xfId="0" applyNumberFormat="1" applyFont="1" applyFill="1" applyBorder="1" applyAlignment="1">
      <alignment vertical="top" wrapText="1"/>
    </xf>
    <xf numFmtId="164" fontId="3" fillId="4" borderId="13" xfId="0" applyNumberFormat="1" applyFont="1" applyFill="1" applyBorder="1" applyAlignment="1">
      <alignment vertical="top" wrapText="1"/>
    </xf>
    <xf numFmtId="164" fontId="8" fillId="4" borderId="10" xfId="0" applyNumberFormat="1" applyFont="1" applyFill="1" applyBorder="1" applyAlignment="1">
      <alignment vertical="top" wrapText="1"/>
    </xf>
    <xf numFmtId="164" fontId="8" fillId="4" borderId="11" xfId="0" applyNumberFormat="1" applyFont="1" applyFill="1" applyBorder="1" applyAlignment="1">
      <alignment vertical="top" wrapText="1"/>
    </xf>
    <xf numFmtId="0" fontId="7" fillId="0" borderId="0" xfId="0" applyFont="1" applyAlignment="1">
      <alignment horizontal="left" vertical="top"/>
    </xf>
    <xf numFmtId="164" fontId="7" fillId="0" borderId="0" xfId="0" applyNumberFormat="1" applyFont="1"/>
    <xf numFmtId="9" fontId="8" fillId="0" borderId="0" xfId="1" applyFont="1"/>
    <xf numFmtId="0" fontId="1" fillId="4" borderId="11" xfId="0" applyFont="1" applyFill="1" applyBorder="1" applyAlignment="1">
      <alignment horizontal="center" vertical="top" wrapText="1"/>
    </xf>
    <xf numFmtId="164" fontId="3" fillId="4" borderId="1" xfId="0" applyNumberFormat="1" applyFont="1" applyFill="1" applyBorder="1" applyAlignment="1">
      <alignment vertical="top" wrapText="1"/>
    </xf>
    <xf numFmtId="0" fontId="0" fillId="0" borderId="0" xfId="0" applyAlignment="1">
      <alignment horizontal="right"/>
    </xf>
    <xf numFmtId="164" fontId="8" fillId="4" borderId="11" xfId="0" applyNumberFormat="1" applyFont="1" applyFill="1" applyBorder="1" applyAlignment="1" applyProtection="1">
      <alignment vertical="top" wrapText="1"/>
      <protection locked="0"/>
    </xf>
    <xf numFmtId="2" fontId="3" fillId="0" borderId="14" xfId="0" applyNumberFormat="1" applyFont="1" applyBorder="1" applyAlignment="1">
      <alignment horizontal="right" vertical="top" wrapText="1"/>
    </xf>
    <xf numFmtId="2" fontId="3" fillId="0" borderId="15" xfId="0" applyNumberFormat="1" applyFont="1" applyBorder="1" applyAlignment="1">
      <alignment horizontal="right" vertical="top" wrapText="1"/>
    </xf>
    <xf numFmtId="2" fontId="3" fillId="0" borderId="16" xfId="0" applyNumberFormat="1" applyFont="1" applyBorder="1" applyAlignment="1">
      <alignment horizontal="right" vertical="top" wrapText="1"/>
    </xf>
    <xf numFmtId="0" fontId="1" fillId="0" borderId="17" xfId="0" applyFont="1" applyBorder="1" applyAlignment="1">
      <alignment horizontal="right" vertical="top" wrapText="1"/>
    </xf>
    <xf numFmtId="2" fontId="3" fillId="0" borderId="18" xfId="0" applyNumberFormat="1" applyFont="1" applyBorder="1" applyAlignment="1">
      <alignment horizontal="right" vertical="top" wrapText="1"/>
    </xf>
    <xf numFmtId="2" fontId="3" fillId="0" borderId="19" xfId="0" applyNumberFormat="1" applyFont="1" applyBorder="1" applyAlignment="1">
      <alignment horizontal="right" vertical="top" wrapText="1"/>
    </xf>
    <xf numFmtId="2" fontId="3" fillId="0" borderId="16" xfId="0" applyNumberFormat="1" applyFont="1" applyBorder="1" applyAlignment="1">
      <alignment vertical="top" wrapText="1"/>
    </xf>
    <xf numFmtId="0" fontId="3" fillId="0" borderId="17" xfId="0" applyFont="1" applyBorder="1" applyAlignment="1">
      <alignment vertical="top" wrapText="1"/>
    </xf>
    <xf numFmtId="164" fontId="3" fillId="0" borderId="20" xfId="0" applyNumberFormat="1" applyFont="1" applyBorder="1" applyAlignment="1">
      <alignment vertical="top" wrapText="1"/>
    </xf>
    <xf numFmtId="164" fontId="3" fillId="0" borderId="21" xfId="0" applyNumberFormat="1" applyFont="1" applyBorder="1" applyAlignment="1">
      <alignment vertical="top" wrapText="1"/>
    </xf>
    <xf numFmtId="164" fontId="3" fillId="0" borderId="22" xfId="0" applyNumberFormat="1" applyFont="1" applyBorder="1" applyAlignment="1">
      <alignment vertical="top" wrapText="1"/>
    </xf>
    <xf numFmtId="164" fontId="3" fillId="0" borderId="23" xfId="0" applyNumberFormat="1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 wrapText="1"/>
    </xf>
    <xf numFmtId="164" fontId="3" fillId="0" borderId="24" xfId="0" applyNumberFormat="1" applyFont="1" applyBorder="1" applyAlignment="1">
      <alignment vertical="top" wrapText="1"/>
    </xf>
    <xf numFmtId="0" fontId="3" fillId="0" borderId="25" xfId="0" applyFont="1" applyBorder="1" applyAlignment="1">
      <alignment horizontal="left" vertical="top"/>
    </xf>
    <xf numFmtId="0" fontId="3" fillId="0" borderId="26" xfId="0" applyFont="1" applyBorder="1" applyAlignment="1">
      <alignment horizontal="left" vertical="top"/>
    </xf>
    <xf numFmtId="0" fontId="3" fillId="0" borderId="27" xfId="0" applyFont="1" applyBorder="1" applyAlignment="1">
      <alignment horizontal="left" vertical="top"/>
    </xf>
    <xf numFmtId="0" fontId="3" fillId="0" borderId="28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/>
    </xf>
    <xf numFmtId="2" fontId="8" fillId="0" borderId="16" xfId="0" applyNumberFormat="1" applyFont="1" applyBorder="1" applyAlignment="1">
      <alignment vertical="top" wrapText="1"/>
    </xf>
    <xf numFmtId="0" fontId="8" fillId="0" borderId="17" xfId="0" applyFont="1" applyBorder="1" applyAlignment="1">
      <alignment vertical="top" wrapText="1"/>
    </xf>
    <xf numFmtId="0" fontId="14" fillId="0" borderId="17" xfId="0" applyFont="1" applyBorder="1" applyAlignment="1">
      <alignment horizontal="right" vertical="top" wrapText="1"/>
    </xf>
    <xf numFmtId="164" fontId="8" fillId="0" borderId="23" xfId="0" applyNumberFormat="1" applyFont="1" applyBorder="1" applyAlignment="1">
      <alignment vertical="top" wrapText="1"/>
    </xf>
    <xf numFmtId="164" fontId="8" fillId="0" borderId="11" xfId="0" applyNumberFormat="1" applyFont="1" applyBorder="1" applyAlignment="1">
      <alignment vertical="top" wrapText="1"/>
    </xf>
    <xf numFmtId="0" fontId="8" fillId="0" borderId="27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2" borderId="17" xfId="0" applyFont="1" applyFill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165" fontId="3" fillId="3" borderId="0" xfId="0" applyNumberFormat="1" applyFont="1" applyFill="1" applyAlignment="1">
      <alignment vertical="top" wrapText="1"/>
    </xf>
  </cellXfs>
  <cellStyles count="2">
    <cellStyle name="Normal" xfId="0" builtinId="0"/>
    <cellStyle name="Percent" xfId="1" builtinId="5"/>
  </cellStyles>
  <dxfs count="8"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  <dxf>
      <font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681990</xdr:colOff>
      <xdr:row>1</xdr:row>
      <xdr:rowOff>11430</xdr:rowOff>
    </xdr:from>
    <xdr:to>
      <xdr:col>9</xdr:col>
      <xdr:colOff>701040</xdr:colOff>
      <xdr:row>2</xdr:row>
      <xdr:rowOff>168593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91E2F68-936A-09CC-D67E-3F93A437D071}"/>
            </a:ext>
          </a:extLst>
        </xdr:cNvPr>
        <xdr:cNvSpPr txBox="1"/>
      </xdr:nvSpPr>
      <xdr:spPr>
        <a:xfrm>
          <a:off x="3676650" y="209550"/>
          <a:ext cx="478155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submit this document as</a:t>
          </a:r>
          <a:r>
            <a:rPr lang="en-CA" sz="1100" baseline="0"/>
            <a:t> an excel spreadsheet, not as a PDF.</a:t>
          </a:r>
          <a:endParaRPr lang="en-CA" sz="1100"/>
        </a:p>
      </xdr:txBody>
    </xdr:sp>
    <xdr:clientData/>
  </xdr:twoCellAnchor>
  <xdr:twoCellAnchor>
    <xdr:from>
      <xdr:col>3</xdr:col>
      <xdr:colOff>624840</xdr:colOff>
      <xdr:row>117</xdr:row>
      <xdr:rowOff>106680</xdr:rowOff>
    </xdr:from>
    <xdr:to>
      <xdr:col>8</xdr:col>
      <xdr:colOff>756288</xdr:colOff>
      <xdr:row>119</xdr:row>
      <xdr:rowOff>80898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56FC06E-C164-5A77-D921-B5AFE9F53ABD}"/>
            </a:ext>
          </a:extLst>
        </xdr:cNvPr>
        <xdr:cNvSpPr txBox="1"/>
      </xdr:nvSpPr>
      <xdr:spPr>
        <a:xfrm>
          <a:off x="3619500" y="23012400"/>
          <a:ext cx="411480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enter</a:t>
          </a:r>
          <a:r>
            <a:rPr lang="en-CA" sz="1100" baseline="0"/>
            <a:t> these values in section 5 of your application.</a:t>
          </a:r>
          <a:endParaRPr lang="en-CA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114301</xdr:colOff>
      <xdr:row>1</xdr:row>
      <xdr:rowOff>90487</xdr:rowOff>
    </xdr:from>
    <xdr:to>
      <xdr:col>12</xdr:col>
      <xdr:colOff>245749</xdr:colOff>
      <xdr:row>3</xdr:row>
      <xdr:rowOff>49763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6732CE-8348-81F8-7FDF-1E56FE531D3C}"/>
            </a:ext>
          </a:extLst>
        </xdr:cNvPr>
        <xdr:cNvSpPr txBox="1"/>
      </xdr:nvSpPr>
      <xdr:spPr>
        <a:xfrm>
          <a:off x="5219701" y="280987"/>
          <a:ext cx="478155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submit this document as</a:t>
          </a:r>
          <a:r>
            <a:rPr lang="en-CA" sz="1100" baseline="0"/>
            <a:t> an excel spreadsheet, not as a PDF.</a:t>
          </a:r>
          <a:endParaRPr lang="en-CA" sz="1100"/>
        </a:p>
      </xdr:txBody>
    </xdr:sp>
    <xdr:clientData/>
  </xdr:twoCellAnchor>
  <xdr:twoCellAnchor>
    <xdr:from>
      <xdr:col>3</xdr:col>
      <xdr:colOff>746760</xdr:colOff>
      <xdr:row>118</xdr:row>
      <xdr:rowOff>123825</xdr:rowOff>
    </xdr:from>
    <xdr:to>
      <xdr:col>8</xdr:col>
      <xdr:colOff>775335</xdr:colOff>
      <xdr:row>120</xdr:row>
      <xdr:rowOff>83101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53B15A-5780-4097-006A-4DE5A8F86F86}"/>
            </a:ext>
          </a:extLst>
        </xdr:cNvPr>
        <xdr:cNvSpPr txBox="1"/>
      </xdr:nvSpPr>
      <xdr:spPr>
        <a:xfrm>
          <a:off x="3733800" y="23374350"/>
          <a:ext cx="411480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enter</a:t>
          </a:r>
          <a:r>
            <a:rPr lang="en-CA" sz="1100" baseline="0"/>
            <a:t> these values in section 5 of your application.</a:t>
          </a:r>
          <a:endParaRPr lang="en-CA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720090</xdr:colOff>
      <xdr:row>1</xdr:row>
      <xdr:rowOff>97155</xdr:rowOff>
    </xdr:from>
    <xdr:to>
      <xdr:col>12</xdr:col>
      <xdr:colOff>114288</xdr:colOff>
      <xdr:row>3</xdr:row>
      <xdr:rowOff>71373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D60F2B5-8408-A1E6-D46E-8CB08507843D}"/>
            </a:ext>
          </a:extLst>
        </xdr:cNvPr>
        <xdr:cNvSpPr txBox="1"/>
      </xdr:nvSpPr>
      <xdr:spPr>
        <a:xfrm>
          <a:off x="5048250" y="295275"/>
          <a:ext cx="478155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submit this document as</a:t>
          </a:r>
          <a:r>
            <a:rPr lang="en-CA" sz="1100" baseline="0"/>
            <a:t> an excel spreadsheet, not as a PDF.</a:t>
          </a:r>
          <a:endParaRPr lang="en-CA" sz="1100"/>
        </a:p>
      </xdr:txBody>
    </xdr:sp>
    <xdr:clientData/>
  </xdr:twoCellAnchor>
  <xdr:twoCellAnchor>
    <xdr:from>
      <xdr:col>3</xdr:col>
      <xdr:colOff>784860</xdr:colOff>
      <xdr:row>118</xdr:row>
      <xdr:rowOff>125730</xdr:rowOff>
    </xdr:from>
    <xdr:to>
      <xdr:col>8</xdr:col>
      <xdr:colOff>813435</xdr:colOff>
      <xdr:row>120</xdr:row>
      <xdr:rowOff>92393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C7512A6-8EB5-9E25-AAD9-14B7DF88C600}"/>
            </a:ext>
          </a:extLst>
        </xdr:cNvPr>
        <xdr:cNvSpPr txBox="1"/>
      </xdr:nvSpPr>
      <xdr:spPr>
        <a:xfrm>
          <a:off x="3771900" y="23383875"/>
          <a:ext cx="411480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enter</a:t>
          </a:r>
          <a:r>
            <a:rPr lang="en-CA" sz="1100" baseline="0"/>
            <a:t> these values in section 5 of your application.</a:t>
          </a:r>
          <a:endParaRPr lang="en-CA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</xdr:row>
      <xdr:rowOff>144780</xdr:rowOff>
    </xdr:from>
    <xdr:to>
      <xdr:col>13</xdr:col>
      <xdr:colOff>198126</xdr:colOff>
      <xdr:row>3</xdr:row>
      <xdr:rowOff>118998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EA89CAD-8A75-691E-55BC-66FB2AC966D7}"/>
            </a:ext>
          </a:extLst>
        </xdr:cNvPr>
        <xdr:cNvSpPr txBox="1"/>
      </xdr:nvSpPr>
      <xdr:spPr>
        <a:xfrm>
          <a:off x="5953125" y="342900"/>
          <a:ext cx="478155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submit this document as</a:t>
          </a:r>
          <a:r>
            <a:rPr lang="en-CA" sz="1100" baseline="0"/>
            <a:t> an excel spreadsheet, not as a PDF.</a:t>
          </a:r>
          <a:endParaRPr lang="en-CA" sz="1100"/>
        </a:p>
      </xdr:txBody>
    </xdr:sp>
    <xdr:clientData/>
  </xdr:twoCellAnchor>
  <xdr:twoCellAnchor>
    <xdr:from>
      <xdr:col>3</xdr:col>
      <xdr:colOff>842010</xdr:colOff>
      <xdr:row>119</xdr:row>
      <xdr:rowOff>123825</xdr:rowOff>
    </xdr:from>
    <xdr:to>
      <xdr:col>9</xdr:col>
      <xdr:colOff>19050</xdr:colOff>
      <xdr:row>121</xdr:row>
      <xdr:rowOff>83101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FB994C7-0B7B-FFE0-59E3-305653434E6D}"/>
            </a:ext>
          </a:extLst>
        </xdr:cNvPr>
        <xdr:cNvSpPr txBox="1"/>
      </xdr:nvSpPr>
      <xdr:spPr>
        <a:xfrm>
          <a:off x="3829050" y="23564850"/>
          <a:ext cx="4114800" cy="347663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CA" sz="1100"/>
            <a:t>Please enter</a:t>
          </a:r>
          <a:r>
            <a:rPr lang="en-CA" sz="1100" baseline="0"/>
            <a:t> these values in section 5 of your application.</a:t>
          </a:r>
          <a:endParaRPr lang="en-CA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FE357-6471-4D54-9879-61E94E6C8D4B}">
  <dimension ref="A1:J128"/>
  <sheetViews>
    <sheetView tabSelected="1" view="pageBreakPreview" zoomScaleNormal="100" zoomScaleSheetLayoutView="100" workbookViewId="0">
      <pane xSplit="2" ySplit="6" topLeftCell="C7" activePane="bottomRight" state="frozen"/>
      <selection pane="bottomRight" activeCell="G6" sqref="G6"/>
      <selection pane="bottomLeft" activeCell="A6" sqref="A6"/>
      <selection pane="topRight" activeCell="C1" sqref="C1"/>
    </sheetView>
  </sheetViews>
  <sheetFormatPr defaultRowHeight="15"/>
  <cols>
    <col min="1" max="1" width="15.5703125" bestFit="1" customWidth="1"/>
    <col min="2" max="2" width="25.140625" bestFit="1" customWidth="1"/>
    <col min="3" max="3" width="12.42578125" customWidth="1"/>
    <col min="4" max="4" width="11.42578125" customWidth="1"/>
    <col min="5" max="5" width="14" customWidth="1"/>
    <col min="6" max="6" width="11" customWidth="1"/>
    <col min="7" max="7" width="12" customWidth="1"/>
    <col min="8" max="8" width="11.42578125" customWidth="1"/>
    <col min="9" max="10" width="11.5703125" customWidth="1"/>
  </cols>
  <sheetData>
    <row r="1" spans="1:10">
      <c r="A1" s="6" t="s">
        <v>0</v>
      </c>
    </row>
    <row r="2" spans="1:10">
      <c r="A2" s="6" t="s">
        <v>1</v>
      </c>
    </row>
    <row r="3" spans="1:10">
      <c r="A3" s="6" t="s">
        <v>2</v>
      </c>
    </row>
    <row r="4" spans="1:10">
      <c r="A4" s="6" t="s">
        <v>3</v>
      </c>
      <c r="C4" s="42" t="s">
        <v>4</v>
      </c>
    </row>
    <row r="5" spans="1:10" ht="15.75" thickBot="1"/>
    <row r="6" spans="1:10" ht="51">
      <c r="A6" s="69" t="s">
        <v>5</v>
      </c>
      <c r="B6" s="70" t="s">
        <v>6</v>
      </c>
      <c r="C6" s="71" t="s">
        <v>7</v>
      </c>
      <c r="D6" s="71" t="s">
        <v>8</v>
      </c>
      <c r="E6" s="72" t="s">
        <v>9</v>
      </c>
      <c r="F6" s="71" t="s">
        <v>10</v>
      </c>
      <c r="G6" s="72" t="s">
        <v>11</v>
      </c>
      <c r="H6" s="73" t="s">
        <v>12</v>
      </c>
      <c r="I6" s="28" t="s">
        <v>13</v>
      </c>
      <c r="J6" s="27" t="s">
        <v>14</v>
      </c>
    </row>
    <row r="7" spans="1:10">
      <c r="A7" s="44">
        <v>1</v>
      </c>
      <c r="B7" s="58" t="s">
        <v>15</v>
      </c>
      <c r="C7" s="52"/>
      <c r="D7" s="11"/>
      <c r="E7" s="11"/>
      <c r="F7" s="11"/>
      <c r="G7" s="11"/>
      <c r="H7" s="11"/>
      <c r="I7" s="29"/>
      <c r="J7" s="76">
        <f>C7-SUM(D7:H7)</f>
        <v>0</v>
      </c>
    </row>
    <row r="8" spans="1:10">
      <c r="A8" s="45">
        <v>2.0099999999999998</v>
      </c>
      <c r="B8" s="59" t="s">
        <v>16</v>
      </c>
      <c r="C8" s="54"/>
      <c r="D8" s="12"/>
      <c r="E8" s="12"/>
      <c r="F8" s="12"/>
      <c r="G8" s="12"/>
      <c r="H8" s="12"/>
      <c r="I8" s="30"/>
      <c r="J8" s="76">
        <f t="shared" ref="J8:J71" si="0">C8-SUM(D8:H8)</f>
        <v>0</v>
      </c>
    </row>
    <row r="9" spans="1:10">
      <c r="A9" s="45">
        <v>2.2000000000000002</v>
      </c>
      <c r="B9" s="59" t="s">
        <v>17</v>
      </c>
      <c r="C9" s="54"/>
      <c r="D9" s="12"/>
      <c r="E9" s="12"/>
      <c r="F9" s="12"/>
      <c r="G9" s="12"/>
      <c r="H9" s="12"/>
      <c r="I9" s="30"/>
      <c r="J9" s="76">
        <f t="shared" si="0"/>
        <v>0</v>
      </c>
    </row>
    <row r="10" spans="1:10">
      <c r="A10" s="45">
        <v>2.25</v>
      </c>
      <c r="B10" s="59" t="s">
        <v>18</v>
      </c>
      <c r="C10" s="54"/>
      <c r="D10" s="12"/>
      <c r="E10" s="12"/>
      <c r="F10" s="12"/>
      <c r="G10" s="12"/>
      <c r="H10" s="12"/>
      <c r="I10" s="30"/>
      <c r="J10" s="76">
        <f t="shared" si="0"/>
        <v>0</v>
      </c>
    </row>
    <row r="11" spans="1:10">
      <c r="A11" s="45">
        <v>2.95</v>
      </c>
      <c r="B11" s="59" t="s">
        <v>19</v>
      </c>
      <c r="C11" s="54"/>
      <c r="D11" s="12"/>
      <c r="E11" s="12"/>
      <c r="F11" s="12"/>
      <c r="G11" s="12"/>
      <c r="H11" s="12"/>
      <c r="I11" s="30"/>
      <c r="J11" s="76">
        <f t="shared" si="0"/>
        <v>0</v>
      </c>
    </row>
    <row r="12" spans="1:10">
      <c r="A12" s="45">
        <v>3</v>
      </c>
      <c r="B12" s="59" t="s">
        <v>20</v>
      </c>
      <c r="C12" s="54"/>
      <c r="D12" s="12"/>
      <c r="E12" s="12"/>
      <c r="F12" s="12"/>
      <c r="G12" s="12"/>
      <c r="H12" s="12"/>
      <c r="I12" s="30"/>
      <c r="J12" s="76">
        <f t="shared" si="0"/>
        <v>0</v>
      </c>
    </row>
    <row r="13" spans="1:10" s="8" customFormat="1">
      <c r="A13" s="45">
        <v>4.01</v>
      </c>
      <c r="B13" s="59" t="s">
        <v>21</v>
      </c>
      <c r="C13" s="54"/>
      <c r="D13" s="12"/>
      <c r="E13" s="12"/>
      <c r="F13" s="12"/>
      <c r="G13" s="12"/>
      <c r="H13" s="12"/>
      <c r="I13" s="30"/>
      <c r="J13" s="76">
        <f t="shared" si="0"/>
        <v>0</v>
      </c>
    </row>
    <row r="14" spans="1:10" s="8" customFormat="1">
      <c r="A14" s="45">
        <v>4.05</v>
      </c>
      <c r="B14" s="59" t="s">
        <v>22</v>
      </c>
      <c r="C14" s="54"/>
      <c r="D14" s="12"/>
      <c r="E14" s="12"/>
      <c r="F14" s="12"/>
      <c r="G14" s="12"/>
      <c r="H14" s="12"/>
      <c r="I14" s="30"/>
      <c r="J14" s="76">
        <f t="shared" si="0"/>
        <v>0</v>
      </c>
    </row>
    <row r="15" spans="1:10" s="8" customFormat="1">
      <c r="A15" s="45">
        <v>4.07</v>
      </c>
      <c r="B15" s="59" t="s">
        <v>23</v>
      </c>
      <c r="C15" s="54"/>
      <c r="D15" s="12"/>
      <c r="E15" s="12"/>
      <c r="F15" s="12"/>
      <c r="G15" s="12"/>
      <c r="H15" s="12"/>
      <c r="I15" s="30"/>
      <c r="J15" s="76">
        <f t="shared" si="0"/>
        <v>0</v>
      </c>
    </row>
    <row r="16" spans="1:10" s="8" customFormat="1">
      <c r="A16" s="45">
        <v>4.08</v>
      </c>
      <c r="B16" s="59" t="s">
        <v>24</v>
      </c>
      <c r="C16" s="54"/>
      <c r="D16" s="12"/>
      <c r="E16" s="12"/>
      <c r="F16" s="12"/>
      <c r="G16" s="12"/>
      <c r="H16" s="12"/>
      <c r="I16" s="30"/>
      <c r="J16" s="76">
        <f t="shared" si="0"/>
        <v>0</v>
      </c>
    </row>
    <row r="17" spans="1:10" s="8" customFormat="1">
      <c r="A17" s="45">
        <v>4.0999999999999996</v>
      </c>
      <c r="B17" s="59" t="s">
        <v>25</v>
      </c>
      <c r="C17" s="54"/>
      <c r="D17" s="12"/>
      <c r="E17" s="12"/>
      <c r="F17" s="12"/>
      <c r="G17" s="12"/>
      <c r="H17" s="12"/>
      <c r="I17" s="30"/>
      <c r="J17" s="76">
        <f t="shared" si="0"/>
        <v>0</v>
      </c>
    </row>
    <row r="18" spans="1:10" s="8" customFormat="1">
      <c r="A18" s="45">
        <v>4.1500000000000004</v>
      </c>
      <c r="B18" s="59" t="s">
        <v>26</v>
      </c>
      <c r="C18" s="54"/>
      <c r="D18" s="12"/>
      <c r="E18" s="12"/>
      <c r="F18" s="12"/>
      <c r="G18" s="12"/>
      <c r="H18" s="12"/>
      <c r="I18" s="30"/>
      <c r="J18" s="76">
        <f t="shared" si="0"/>
        <v>0</v>
      </c>
    </row>
    <row r="19" spans="1:10" s="8" customFormat="1">
      <c r="A19" s="45">
        <v>4.95</v>
      </c>
      <c r="B19" s="59" t="s">
        <v>27</v>
      </c>
      <c r="C19" s="54"/>
      <c r="D19" s="12"/>
      <c r="E19" s="12"/>
      <c r="F19" s="12"/>
      <c r="G19" s="12"/>
      <c r="H19" s="12"/>
      <c r="I19" s="30"/>
      <c r="J19" s="76">
        <f t="shared" si="0"/>
        <v>0</v>
      </c>
    </row>
    <row r="20" spans="1:10">
      <c r="A20" s="45">
        <v>5</v>
      </c>
      <c r="B20" s="59" t="s">
        <v>28</v>
      </c>
      <c r="C20" s="54"/>
      <c r="D20" s="12"/>
      <c r="E20" s="12"/>
      <c r="F20" s="12"/>
      <c r="G20" s="12"/>
      <c r="H20" s="12"/>
      <c r="I20" s="30"/>
      <c r="J20" s="76">
        <f t="shared" si="0"/>
        <v>0</v>
      </c>
    </row>
    <row r="21" spans="1:10" ht="15.75" thickBot="1">
      <c r="A21" s="46">
        <v>6</v>
      </c>
      <c r="B21" s="60" t="s">
        <v>29</v>
      </c>
      <c r="C21" s="55"/>
      <c r="D21" s="13"/>
      <c r="E21" s="13"/>
      <c r="F21" s="13"/>
      <c r="G21" s="13"/>
      <c r="H21" s="13"/>
      <c r="I21" s="31"/>
      <c r="J21" s="76">
        <f t="shared" si="0"/>
        <v>0</v>
      </c>
    </row>
    <row r="22" spans="1:10" ht="15.75" thickBot="1">
      <c r="A22" s="47" t="s">
        <v>30</v>
      </c>
      <c r="B22" s="15"/>
      <c r="C22" s="56">
        <f t="shared" ref="C22:I22" si="1">SUM(C7:C21)</f>
        <v>0</v>
      </c>
      <c r="D22" s="16">
        <f t="shared" si="1"/>
        <v>0</v>
      </c>
      <c r="E22" s="16">
        <f t="shared" si="1"/>
        <v>0</v>
      </c>
      <c r="F22" s="16">
        <f t="shared" si="1"/>
        <v>0</v>
      </c>
      <c r="G22" s="16">
        <f t="shared" si="1"/>
        <v>0</v>
      </c>
      <c r="H22" s="17">
        <f t="shared" si="1"/>
        <v>0</v>
      </c>
      <c r="I22" s="32">
        <f t="shared" si="1"/>
        <v>0</v>
      </c>
      <c r="J22" s="76">
        <f t="shared" si="0"/>
        <v>0</v>
      </c>
    </row>
    <row r="23" spans="1:10">
      <c r="A23" s="44">
        <v>10</v>
      </c>
      <c r="B23" s="58" t="s">
        <v>31</v>
      </c>
      <c r="C23" s="52"/>
      <c r="D23" s="11"/>
      <c r="E23" s="11"/>
      <c r="F23" s="11"/>
      <c r="G23" s="11"/>
      <c r="H23" s="11"/>
      <c r="I23" s="33"/>
      <c r="J23" s="76">
        <f t="shared" si="0"/>
        <v>0</v>
      </c>
    </row>
    <row r="24" spans="1:10">
      <c r="A24" s="45">
        <v>11</v>
      </c>
      <c r="B24" s="59" t="s">
        <v>32</v>
      </c>
      <c r="C24" s="54"/>
      <c r="D24" s="12"/>
      <c r="E24" s="12"/>
      <c r="F24" s="12"/>
      <c r="G24" s="12"/>
      <c r="H24" s="12"/>
      <c r="I24" s="30"/>
      <c r="J24" s="76">
        <f t="shared" si="0"/>
        <v>0</v>
      </c>
    </row>
    <row r="25" spans="1:10">
      <c r="A25" s="45">
        <v>12</v>
      </c>
      <c r="B25" s="59" t="s">
        <v>33</v>
      </c>
      <c r="C25" s="54"/>
      <c r="D25" s="12"/>
      <c r="E25" s="12"/>
      <c r="F25" s="12"/>
      <c r="G25" s="12"/>
      <c r="H25" s="12"/>
      <c r="I25" s="30"/>
      <c r="J25" s="76">
        <f t="shared" si="0"/>
        <v>0</v>
      </c>
    </row>
    <row r="26" spans="1:10">
      <c r="A26" s="45">
        <v>13</v>
      </c>
      <c r="B26" s="59" t="s">
        <v>34</v>
      </c>
      <c r="C26" s="54"/>
      <c r="D26" s="12"/>
      <c r="E26" s="12"/>
      <c r="F26" s="12"/>
      <c r="G26" s="12"/>
      <c r="H26" s="12"/>
      <c r="I26" s="30"/>
      <c r="J26" s="76">
        <f t="shared" si="0"/>
        <v>0</v>
      </c>
    </row>
    <row r="27" spans="1:10">
      <c r="A27" s="45">
        <v>14</v>
      </c>
      <c r="B27" s="59" t="s">
        <v>35</v>
      </c>
      <c r="C27" s="54"/>
      <c r="D27" s="12"/>
      <c r="E27" s="12"/>
      <c r="F27" s="12"/>
      <c r="G27" s="12"/>
      <c r="H27" s="12"/>
      <c r="I27" s="30"/>
      <c r="J27" s="76">
        <f t="shared" si="0"/>
        <v>0</v>
      </c>
    </row>
    <row r="28" spans="1:10">
      <c r="A28" s="45">
        <v>15</v>
      </c>
      <c r="B28" s="59" t="s">
        <v>36</v>
      </c>
      <c r="C28" s="54"/>
      <c r="D28" s="12"/>
      <c r="E28" s="12"/>
      <c r="F28" s="12"/>
      <c r="G28" s="12"/>
      <c r="H28" s="12"/>
      <c r="I28" s="30"/>
      <c r="J28" s="76">
        <f t="shared" si="0"/>
        <v>0</v>
      </c>
    </row>
    <row r="29" spans="1:10">
      <c r="A29" s="45">
        <v>16</v>
      </c>
      <c r="B29" s="59" t="s">
        <v>37</v>
      </c>
      <c r="C29" s="54"/>
      <c r="D29" s="12"/>
      <c r="E29" s="12"/>
      <c r="F29" s="12"/>
      <c r="G29" s="12"/>
      <c r="H29" s="12"/>
      <c r="I29" s="30"/>
      <c r="J29" s="76">
        <f t="shared" si="0"/>
        <v>0</v>
      </c>
    </row>
    <row r="30" spans="1:10">
      <c r="A30" s="45">
        <v>17</v>
      </c>
      <c r="B30" s="59" t="s">
        <v>38</v>
      </c>
      <c r="C30" s="54"/>
      <c r="D30" s="12"/>
      <c r="E30" s="12"/>
      <c r="F30" s="12"/>
      <c r="G30" s="12"/>
      <c r="H30" s="12"/>
      <c r="I30" s="30"/>
      <c r="J30" s="76">
        <f t="shared" si="0"/>
        <v>0</v>
      </c>
    </row>
    <row r="31" spans="1:10">
      <c r="A31" s="45">
        <v>18</v>
      </c>
      <c r="B31" s="59" t="s">
        <v>39</v>
      </c>
      <c r="C31" s="54"/>
      <c r="D31" s="12"/>
      <c r="E31" s="12"/>
      <c r="F31" s="12"/>
      <c r="G31" s="12"/>
      <c r="H31" s="12"/>
      <c r="I31" s="30"/>
      <c r="J31" s="76">
        <f t="shared" si="0"/>
        <v>0</v>
      </c>
    </row>
    <row r="32" spans="1:10">
      <c r="A32" s="45">
        <v>19</v>
      </c>
      <c r="B32" s="59" t="s">
        <v>40</v>
      </c>
      <c r="C32" s="54"/>
      <c r="D32" s="12"/>
      <c r="E32" s="12"/>
      <c r="F32" s="12"/>
      <c r="G32" s="12"/>
      <c r="H32" s="12"/>
      <c r="I32" s="30"/>
      <c r="J32" s="76">
        <f t="shared" si="0"/>
        <v>0</v>
      </c>
    </row>
    <row r="33" spans="1:10">
      <c r="A33" s="45">
        <v>20</v>
      </c>
      <c r="B33" s="59" t="s">
        <v>41</v>
      </c>
      <c r="C33" s="54"/>
      <c r="D33" s="12"/>
      <c r="E33" s="12"/>
      <c r="F33" s="12"/>
      <c r="G33" s="12"/>
      <c r="H33" s="12"/>
      <c r="I33" s="30"/>
      <c r="J33" s="76">
        <f t="shared" si="0"/>
        <v>0</v>
      </c>
    </row>
    <row r="34" spans="1:10">
      <c r="A34" s="45">
        <v>21</v>
      </c>
      <c r="B34" s="59" t="s">
        <v>42</v>
      </c>
      <c r="C34" s="54"/>
      <c r="D34" s="12"/>
      <c r="E34" s="12"/>
      <c r="F34" s="12"/>
      <c r="G34" s="12"/>
      <c r="H34" s="12"/>
      <c r="I34" s="30"/>
      <c r="J34" s="76">
        <f t="shared" si="0"/>
        <v>0</v>
      </c>
    </row>
    <row r="35" spans="1:10">
      <c r="A35" s="45">
        <v>22</v>
      </c>
      <c r="B35" s="59" t="s">
        <v>43</v>
      </c>
      <c r="C35" s="54"/>
      <c r="D35" s="12"/>
      <c r="E35" s="12"/>
      <c r="F35" s="12"/>
      <c r="G35" s="12"/>
      <c r="H35" s="12"/>
      <c r="I35" s="30"/>
      <c r="J35" s="76">
        <f t="shared" si="0"/>
        <v>0</v>
      </c>
    </row>
    <row r="36" spans="1:10">
      <c r="A36" s="45">
        <v>23</v>
      </c>
      <c r="B36" s="59" t="s">
        <v>44</v>
      </c>
      <c r="C36" s="54"/>
      <c r="D36" s="12"/>
      <c r="E36" s="12"/>
      <c r="F36" s="12"/>
      <c r="G36" s="12"/>
      <c r="H36" s="12"/>
      <c r="I36" s="30"/>
      <c r="J36" s="76">
        <f t="shared" si="0"/>
        <v>0</v>
      </c>
    </row>
    <row r="37" spans="1:10">
      <c r="A37" s="45">
        <v>24</v>
      </c>
      <c r="B37" s="59" t="s">
        <v>45</v>
      </c>
      <c r="C37" s="54"/>
      <c r="D37" s="12"/>
      <c r="E37" s="12"/>
      <c r="F37" s="12"/>
      <c r="G37" s="12"/>
      <c r="H37" s="12"/>
      <c r="I37" s="30"/>
      <c r="J37" s="76">
        <f t="shared" si="0"/>
        <v>0</v>
      </c>
    </row>
    <row r="38" spans="1:10">
      <c r="A38" s="45">
        <v>25</v>
      </c>
      <c r="B38" s="59" t="s">
        <v>46</v>
      </c>
      <c r="C38" s="54"/>
      <c r="D38" s="12"/>
      <c r="E38" s="12"/>
      <c r="F38" s="12"/>
      <c r="G38" s="12"/>
      <c r="H38" s="12"/>
      <c r="I38" s="30"/>
      <c r="J38" s="76">
        <f t="shared" si="0"/>
        <v>0</v>
      </c>
    </row>
    <row r="39" spans="1:10">
      <c r="A39" s="45">
        <v>26</v>
      </c>
      <c r="B39" s="59" t="s">
        <v>47</v>
      </c>
      <c r="C39" s="54"/>
      <c r="D39" s="12"/>
      <c r="E39" s="12"/>
      <c r="F39" s="12"/>
      <c r="G39" s="12"/>
      <c r="H39" s="12"/>
      <c r="I39" s="30"/>
      <c r="J39" s="76">
        <f t="shared" si="0"/>
        <v>0</v>
      </c>
    </row>
    <row r="40" spans="1:10">
      <c r="A40" s="45">
        <v>27</v>
      </c>
      <c r="B40" s="59" t="s">
        <v>48</v>
      </c>
      <c r="C40" s="54"/>
      <c r="D40" s="12"/>
      <c r="E40" s="12"/>
      <c r="F40" s="12"/>
      <c r="G40" s="12"/>
      <c r="H40" s="12"/>
      <c r="I40" s="30"/>
      <c r="J40" s="76">
        <f t="shared" si="0"/>
        <v>0</v>
      </c>
    </row>
    <row r="41" spans="1:10" s="8" customFormat="1">
      <c r="A41" s="45">
        <v>28.4</v>
      </c>
      <c r="B41" s="59" t="s">
        <v>49</v>
      </c>
      <c r="C41" s="54"/>
      <c r="D41" s="12"/>
      <c r="E41" s="12"/>
      <c r="F41" s="12"/>
      <c r="G41" s="12"/>
      <c r="H41" s="12"/>
      <c r="I41" s="30"/>
      <c r="J41" s="76">
        <f t="shared" si="0"/>
        <v>0</v>
      </c>
    </row>
    <row r="42" spans="1:10" s="8" customFormat="1">
      <c r="A42" s="45">
        <v>28.41</v>
      </c>
      <c r="B42" s="59" t="s">
        <v>50</v>
      </c>
      <c r="C42" s="54"/>
      <c r="D42" s="12"/>
      <c r="E42" s="12"/>
      <c r="F42" s="12"/>
      <c r="G42" s="12"/>
      <c r="H42" s="12"/>
      <c r="I42" s="30"/>
      <c r="J42" s="76">
        <f t="shared" si="0"/>
        <v>0</v>
      </c>
    </row>
    <row r="43" spans="1:10" s="8" customFormat="1">
      <c r="A43" s="45">
        <v>28.95</v>
      </c>
      <c r="B43" s="59" t="s">
        <v>51</v>
      </c>
      <c r="C43" s="54"/>
      <c r="D43" s="12"/>
      <c r="E43" s="12"/>
      <c r="F43" s="12"/>
      <c r="G43" s="12"/>
      <c r="H43" s="12"/>
      <c r="I43" s="30"/>
      <c r="J43" s="76">
        <f t="shared" si="0"/>
        <v>0</v>
      </c>
    </row>
    <row r="44" spans="1:10">
      <c r="A44" s="45">
        <v>29</v>
      </c>
      <c r="B44" s="59" t="s">
        <v>52</v>
      </c>
      <c r="C44" s="54"/>
      <c r="D44" s="12"/>
      <c r="E44" s="12"/>
      <c r="F44" s="12"/>
      <c r="G44" s="12"/>
      <c r="H44" s="12"/>
      <c r="I44" s="30"/>
      <c r="J44" s="76">
        <f t="shared" si="0"/>
        <v>0</v>
      </c>
    </row>
    <row r="45" spans="1:10">
      <c r="A45" s="45">
        <v>30</v>
      </c>
      <c r="B45" s="59" t="s">
        <v>53</v>
      </c>
      <c r="C45" s="54"/>
      <c r="D45" s="12"/>
      <c r="E45" s="12"/>
      <c r="F45" s="12"/>
      <c r="G45" s="12"/>
      <c r="H45" s="12"/>
      <c r="I45" s="30"/>
      <c r="J45" s="76">
        <f t="shared" si="0"/>
        <v>0</v>
      </c>
    </row>
    <row r="46" spans="1:10">
      <c r="A46" s="45">
        <v>31.9</v>
      </c>
      <c r="B46" s="59" t="s">
        <v>54</v>
      </c>
      <c r="C46" s="54"/>
      <c r="D46" s="12"/>
      <c r="E46" s="12"/>
      <c r="F46" s="12"/>
      <c r="G46" s="12"/>
      <c r="H46" s="12"/>
      <c r="I46" s="30"/>
      <c r="J46" s="76">
        <f t="shared" si="0"/>
        <v>0</v>
      </c>
    </row>
    <row r="47" spans="1:10">
      <c r="A47" s="45">
        <v>31.95</v>
      </c>
      <c r="B47" s="59" t="s">
        <v>55</v>
      </c>
      <c r="C47" s="54"/>
      <c r="D47" s="12"/>
      <c r="E47" s="12"/>
      <c r="F47" s="12"/>
      <c r="G47" s="12"/>
      <c r="H47" s="12"/>
      <c r="I47" s="30"/>
      <c r="J47" s="76">
        <f t="shared" si="0"/>
        <v>0</v>
      </c>
    </row>
    <row r="48" spans="1:10" s="8" customFormat="1">
      <c r="A48" s="45">
        <v>32.01</v>
      </c>
      <c r="B48" s="59" t="s">
        <v>56</v>
      </c>
      <c r="C48" s="54"/>
      <c r="D48" s="12"/>
      <c r="E48" s="12"/>
      <c r="F48" s="12"/>
      <c r="G48" s="12"/>
      <c r="H48" s="12"/>
      <c r="I48" s="30"/>
      <c r="J48" s="76">
        <f t="shared" si="0"/>
        <v>0</v>
      </c>
    </row>
    <row r="49" spans="1:10" s="8" customFormat="1">
      <c r="A49" s="45">
        <v>32.1</v>
      </c>
      <c r="B49" s="59" t="s">
        <v>57</v>
      </c>
      <c r="C49" s="54"/>
      <c r="D49" s="12"/>
      <c r="E49" s="12"/>
      <c r="F49" s="12"/>
      <c r="G49" s="12"/>
      <c r="H49" s="12"/>
      <c r="I49" s="30"/>
      <c r="J49" s="76">
        <f t="shared" si="0"/>
        <v>0</v>
      </c>
    </row>
    <row r="50" spans="1:10" s="8" customFormat="1">
      <c r="A50" s="45">
        <v>32.15</v>
      </c>
      <c r="B50" s="59" t="s">
        <v>58</v>
      </c>
      <c r="C50" s="54"/>
      <c r="D50" s="12"/>
      <c r="E50" s="12"/>
      <c r="F50" s="12"/>
      <c r="G50" s="12"/>
      <c r="H50" s="12"/>
      <c r="I50" s="30"/>
      <c r="J50" s="76">
        <f t="shared" si="0"/>
        <v>0</v>
      </c>
    </row>
    <row r="51" spans="1:10" s="8" customFormat="1">
      <c r="A51" s="45">
        <v>32.950000000000003</v>
      </c>
      <c r="B51" s="59" t="s">
        <v>59</v>
      </c>
      <c r="C51" s="54"/>
      <c r="D51" s="12"/>
      <c r="E51" s="12"/>
      <c r="F51" s="12"/>
      <c r="G51" s="12"/>
      <c r="H51" s="12"/>
      <c r="I51" s="30"/>
      <c r="J51" s="76">
        <f t="shared" si="0"/>
        <v>0</v>
      </c>
    </row>
    <row r="52" spans="1:10">
      <c r="A52" s="45">
        <v>33</v>
      </c>
      <c r="B52" s="59" t="s">
        <v>60</v>
      </c>
      <c r="C52" s="54"/>
      <c r="D52" s="12"/>
      <c r="E52" s="12"/>
      <c r="F52" s="12"/>
      <c r="G52" s="12"/>
      <c r="H52" s="12"/>
      <c r="I52" s="30"/>
      <c r="J52" s="76">
        <f t="shared" si="0"/>
        <v>0</v>
      </c>
    </row>
    <row r="53" spans="1:10">
      <c r="A53" s="45">
        <v>34</v>
      </c>
      <c r="B53" s="59" t="s">
        <v>61</v>
      </c>
      <c r="C53" s="54"/>
      <c r="D53" s="12"/>
      <c r="E53" s="12"/>
      <c r="F53" s="12"/>
      <c r="G53" s="12"/>
      <c r="H53" s="12"/>
      <c r="I53" s="30"/>
      <c r="J53" s="76">
        <f t="shared" si="0"/>
        <v>0</v>
      </c>
    </row>
    <row r="54" spans="1:10">
      <c r="A54" s="45">
        <v>35</v>
      </c>
      <c r="B54" s="59" t="s">
        <v>62</v>
      </c>
      <c r="C54" s="54"/>
      <c r="D54" s="12"/>
      <c r="E54" s="12"/>
      <c r="F54" s="12"/>
      <c r="G54" s="12"/>
      <c r="H54" s="12"/>
      <c r="I54" s="30"/>
      <c r="J54" s="76">
        <f t="shared" si="0"/>
        <v>0</v>
      </c>
    </row>
    <row r="55" spans="1:10">
      <c r="A55" s="45">
        <v>36</v>
      </c>
      <c r="B55" s="59" t="s">
        <v>63</v>
      </c>
      <c r="C55" s="54"/>
      <c r="D55" s="12"/>
      <c r="E55" s="12"/>
      <c r="F55" s="12"/>
      <c r="G55" s="12"/>
      <c r="H55" s="12"/>
      <c r="I55" s="30"/>
      <c r="J55" s="76">
        <f t="shared" si="0"/>
        <v>0</v>
      </c>
    </row>
    <row r="56" spans="1:10">
      <c r="A56" s="45">
        <v>37</v>
      </c>
      <c r="B56" s="59" t="s">
        <v>64</v>
      </c>
      <c r="C56" s="54"/>
      <c r="D56" s="12"/>
      <c r="E56" s="12"/>
      <c r="F56" s="12"/>
      <c r="G56" s="12"/>
      <c r="H56" s="12"/>
      <c r="I56" s="30"/>
      <c r="J56" s="76">
        <f t="shared" si="0"/>
        <v>0</v>
      </c>
    </row>
    <row r="57" spans="1:10">
      <c r="A57" s="45">
        <v>38</v>
      </c>
      <c r="B57" s="59" t="s">
        <v>65</v>
      </c>
      <c r="C57" s="54"/>
      <c r="D57" s="12"/>
      <c r="E57" s="12"/>
      <c r="F57" s="12"/>
      <c r="G57" s="12"/>
      <c r="H57" s="12"/>
      <c r="I57" s="30"/>
      <c r="J57" s="76">
        <f t="shared" si="0"/>
        <v>0</v>
      </c>
    </row>
    <row r="58" spans="1:10">
      <c r="A58" s="45">
        <v>39</v>
      </c>
      <c r="B58" s="59" t="s">
        <v>66</v>
      </c>
      <c r="C58" s="54"/>
      <c r="D58" s="12"/>
      <c r="E58" s="12"/>
      <c r="F58" s="12"/>
      <c r="G58" s="12"/>
      <c r="H58" s="12"/>
      <c r="I58" s="30"/>
      <c r="J58" s="76">
        <f t="shared" si="0"/>
        <v>0</v>
      </c>
    </row>
    <row r="59" spans="1:10">
      <c r="A59" s="45">
        <v>40</v>
      </c>
      <c r="B59" s="59" t="s">
        <v>67</v>
      </c>
      <c r="C59" s="54"/>
      <c r="D59" s="12"/>
      <c r="E59" s="12"/>
      <c r="F59" s="12"/>
      <c r="G59" s="12"/>
      <c r="H59" s="12"/>
      <c r="I59" s="30"/>
      <c r="J59" s="76">
        <f t="shared" si="0"/>
        <v>0</v>
      </c>
    </row>
    <row r="60" spans="1:10">
      <c r="A60" s="45">
        <v>41</v>
      </c>
      <c r="B60" s="59" t="s">
        <v>68</v>
      </c>
      <c r="C60" s="54"/>
      <c r="D60" s="12"/>
      <c r="E60" s="12"/>
      <c r="F60" s="12"/>
      <c r="G60" s="12"/>
      <c r="H60" s="12"/>
      <c r="I60" s="30"/>
      <c r="J60" s="76">
        <f t="shared" si="0"/>
        <v>0</v>
      </c>
    </row>
    <row r="61" spans="1:10">
      <c r="A61" s="45">
        <v>42</v>
      </c>
      <c r="B61" s="59" t="s">
        <v>69</v>
      </c>
      <c r="C61" s="54"/>
      <c r="D61" s="12"/>
      <c r="E61" s="12"/>
      <c r="F61" s="12"/>
      <c r="G61" s="12"/>
      <c r="H61" s="12"/>
      <c r="I61" s="30"/>
      <c r="J61" s="76">
        <f t="shared" si="0"/>
        <v>0</v>
      </c>
    </row>
    <row r="62" spans="1:10">
      <c r="A62" s="45">
        <v>43</v>
      </c>
      <c r="B62" s="59" t="s">
        <v>70</v>
      </c>
      <c r="C62" s="54"/>
      <c r="D62" s="12"/>
      <c r="E62" s="12"/>
      <c r="F62" s="12"/>
      <c r="G62" s="12"/>
      <c r="H62" s="12"/>
      <c r="I62" s="30"/>
      <c r="J62" s="76">
        <f t="shared" si="0"/>
        <v>0</v>
      </c>
    </row>
    <row r="63" spans="1:10">
      <c r="A63" s="45">
        <v>44</v>
      </c>
      <c r="B63" s="59" t="s">
        <v>71</v>
      </c>
      <c r="C63" s="54"/>
      <c r="D63" s="12"/>
      <c r="E63" s="12"/>
      <c r="F63" s="12"/>
      <c r="G63" s="12"/>
      <c r="H63" s="12"/>
      <c r="I63" s="30"/>
      <c r="J63" s="76">
        <f t="shared" si="0"/>
        <v>0</v>
      </c>
    </row>
    <row r="64" spans="1:10">
      <c r="A64" s="45">
        <v>45</v>
      </c>
      <c r="B64" s="59" t="s">
        <v>72</v>
      </c>
      <c r="C64" s="54"/>
      <c r="D64" s="12"/>
      <c r="E64" s="12"/>
      <c r="F64" s="12"/>
      <c r="G64" s="12"/>
      <c r="H64" s="12"/>
      <c r="I64" s="30"/>
      <c r="J64" s="76">
        <f t="shared" si="0"/>
        <v>0</v>
      </c>
    </row>
    <row r="65" spans="1:10">
      <c r="A65" s="45">
        <v>46</v>
      </c>
      <c r="B65" s="59" t="s">
        <v>73</v>
      </c>
      <c r="C65" s="54"/>
      <c r="D65" s="12"/>
      <c r="E65" s="12"/>
      <c r="F65" s="12"/>
      <c r="G65" s="12"/>
      <c r="H65" s="12"/>
      <c r="I65" s="30"/>
      <c r="J65" s="76">
        <f t="shared" si="0"/>
        <v>0</v>
      </c>
    </row>
    <row r="66" spans="1:10">
      <c r="A66" s="45">
        <v>47</v>
      </c>
      <c r="B66" s="59" t="s">
        <v>74</v>
      </c>
      <c r="C66" s="54"/>
      <c r="D66" s="12"/>
      <c r="E66" s="12"/>
      <c r="F66" s="12"/>
      <c r="G66" s="12"/>
      <c r="H66" s="12"/>
      <c r="I66" s="30"/>
      <c r="J66" s="76">
        <f t="shared" si="0"/>
        <v>0</v>
      </c>
    </row>
    <row r="67" spans="1:10">
      <c r="A67" s="45">
        <v>48</v>
      </c>
      <c r="B67" s="59" t="s">
        <v>75</v>
      </c>
      <c r="C67" s="54"/>
      <c r="D67" s="12"/>
      <c r="E67" s="12"/>
      <c r="F67" s="12"/>
      <c r="G67" s="12"/>
      <c r="H67" s="12"/>
      <c r="I67" s="30"/>
      <c r="J67" s="76">
        <f t="shared" si="0"/>
        <v>0</v>
      </c>
    </row>
    <row r="68" spans="1:10">
      <c r="A68" s="45">
        <v>49</v>
      </c>
      <c r="B68" s="59" t="s">
        <v>76</v>
      </c>
      <c r="C68" s="54"/>
      <c r="D68" s="12"/>
      <c r="E68" s="12"/>
      <c r="F68" s="12"/>
      <c r="G68" s="12"/>
      <c r="H68" s="12"/>
      <c r="I68" s="30"/>
      <c r="J68" s="76">
        <f t="shared" si="0"/>
        <v>0</v>
      </c>
    </row>
    <row r="69" spans="1:10">
      <c r="A69" s="45">
        <v>50</v>
      </c>
      <c r="B69" s="59" t="s">
        <v>77</v>
      </c>
      <c r="C69" s="54"/>
      <c r="D69" s="12"/>
      <c r="E69" s="12"/>
      <c r="F69" s="12"/>
      <c r="G69" s="12"/>
      <c r="H69" s="12"/>
      <c r="I69" s="30"/>
      <c r="J69" s="76">
        <f t="shared" si="0"/>
        <v>0</v>
      </c>
    </row>
    <row r="70" spans="1:10">
      <c r="A70" s="45">
        <v>51</v>
      </c>
      <c r="B70" s="59" t="s">
        <v>78</v>
      </c>
      <c r="C70" s="54"/>
      <c r="D70" s="12"/>
      <c r="E70" s="12"/>
      <c r="F70" s="12"/>
      <c r="G70" s="12"/>
      <c r="H70" s="12"/>
      <c r="I70" s="30"/>
      <c r="J70" s="76">
        <f t="shared" si="0"/>
        <v>0</v>
      </c>
    </row>
    <row r="71" spans="1:10" s="8" customFormat="1">
      <c r="A71" s="45">
        <v>52</v>
      </c>
      <c r="B71" s="59" t="s">
        <v>79</v>
      </c>
      <c r="C71" s="54"/>
      <c r="D71" s="12"/>
      <c r="E71" s="12"/>
      <c r="F71" s="12"/>
      <c r="G71" s="12"/>
      <c r="H71" s="12"/>
      <c r="I71" s="30"/>
      <c r="J71" s="76">
        <f t="shared" si="0"/>
        <v>0</v>
      </c>
    </row>
    <row r="72" spans="1:10" s="8" customFormat="1">
      <c r="A72" s="45">
        <v>53</v>
      </c>
      <c r="B72" s="59" t="s">
        <v>80</v>
      </c>
      <c r="C72" s="54"/>
      <c r="D72" s="12"/>
      <c r="E72" s="12"/>
      <c r="F72" s="12"/>
      <c r="G72" s="12"/>
      <c r="H72" s="12"/>
      <c r="I72" s="30"/>
      <c r="J72" s="76">
        <f t="shared" ref="J72:J117" si="2">C72-SUM(D72:H72)</f>
        <v>0</v>
      </c>
    </row>
    <row r="73" spans="1:10" s="8" customFormat="1">
      <c r="A73" s="45">
        <v>54</v>
      </c>
      <c r="B73" s="59" t="s">
        <v>81</v>
      </c>
      <c r="C73" s="54"/>
      <c r="D73" s="12"/>
      <c r="E73" s="12"/>
      <c r="F73" s="12"/>
      <c r="G73" s="12"/>
      <c r="H73" s="12"/>
      <c r="I73" s="30"/>
      <c r="J73" s="76">
        <f t="shared" si="2"/>
        <v>0</v>
      </c>
    </row>
    <row r="74" spans="1:10" s="8" customFormat="1">
      <c r="A74" s="45">
        <v>55</v>
      </c>
      <c r="B74" s="59" t="s">
        <v>82</v>
      </c>
      <c r="C74" s="54"/>
      <c r="D74" s="12"/>
      <c r="E74" s="12"/>
      <c r="F74" s="12"/>
      <c r="G74" s="12"/>
      <c r="H74" s="12"/>
      <c r="I74" s="30"/>
      <c r="J74" s="76">
        <f t="shared" si="2"/>
        <v>0</v>
      </c>
    </row>
    <row r="75" spans="1:10" s="8" customFormat="1">
      <c r="A75" s="45">
        <v>56</v>
      </c>
      <c r="B75" s="59" t="s">
        <v>83</v>
      </c>
      <c r="C75" s="54"/>
      <c r="D75" s="12"/>
      <c r="E75" s="12"/>
      <c r="F75" s="12"/>
      <c r="G75" s="12"/>
      <c r="H75" s="12"/>
      <c r="I75" s="30"/>
      <c r="J75" s="76">
        <f t="shared" si="2"/>
        <v>0</v>
      </c>
    </row>
    <row r="76" spans="1:10" s="8" customFormat="1">
      <c r="A76" s="45">
        <v>57</v>
      </c>
      <c r="B76" s="59" t="s">
        <v>84</v>
      </c>
      <c r="C76" s="54"/>
      <c r="D76" s="12"/>
      <c r="E76" s="12"/>
      <c r="F76" s="12"/>
      <c r="G76" s="12"/>
      <c r="H76" s="12"/>
      <c r="I76" s="30"/>
      <c r="J76" s="76">
        <f t="shared" si="2"/>
        <v>0</v>
      </c>
    </row>
    <row r="77" spans="1:10" s="8" customFormat="1">
      <c r="A77" s="45">
        <v>58</v>
      </c>
      <c r="B77" s="59" t="s">
        <v>85</v>
      </c>
      <c r="C77" s="54"/>
      <c r="D77" s="12"/>
      <c r="E77" s="12"/>
      <c r="F77" s="12"/>
      <c r="G77" s="12"/>
      <c r="H77" s="12"/>
      <c r="I77" s="30"/>
      <c r="J77" s="76">
        <f t="shared" si="2"/>
        <v>0</v>
      </c>
    </row>
    <row r="78" spans="1:10" s="8" customFormat="1" ht="15.75" thickBot="1">
      <c r="A78" s="46">
        <v>59</v>
      </c>
      <c r="B78" s="60" t="s">
        <v>86</v>
      </c>
      <c r="C78" s="55"/>
      <c r="D78" s="13"/>
      <c r="E78" s="13"/>
      <c r="F78" s="13"/>
      <c r="G78" s="13"/>
      <c r="H78" s="13"/>
      <c r="I78" s="31"/>
      <c r="J78" s="76">
        <f t="shared" si="2"/>
        <v>0</v>
      </c>
    </row>
    <row r="79" spans="1:10" ht="15.75" thickBot="1">
      <c r="A79" s="47" t="s">
        <v>87</v>
      </c>
      <c r="B79" s="15"/>
      <c r="C79" s="56">
        <f t="shared" ref="C79:I79" si="3">SUM(C23:C78)</f>
        <v>0</v>
      </c>
      <c r="D79" s="16">
        <f t="shared" si="3"/>
        <v>0</v>
      </c>
      <c r="E79" s="16">
        <f t="shared" si="3"/>
        <v>0</v>
      </c>
      <c r="F79" s="16">
        <f t="shared" si="3"/>
        <v>0</v>
      </c>
      <c r="G79" s="16">
        <f t="shared" si="3"/>
        <v>0</v>
      </c>
      <c r="H79" s="17">
        <f t="shared" si="3"/>
        <v>0</v>
      </c>
      <c r="I79" s="32">
        <f t="shared" si="3"/>
        <v>0</v>
      </c>
      <c r="J79" s="76">
        <f t="shared" si="2"/>
        <v>0</v>
      </c>
    </row>
    <row r="80" spans="1:10">
      <c r="A80" s="44">
        <v>60</v>
      </c>
      <c r="B80" s="58" t="s">
        <v>88</v>
      </c>
      <c r="C80" s="52"/>
      <c r="D80" s="11"/>
      <c r="E80" s="11"/>
      <c r="F80" s="11"/>
      <c r="G80" s="11"/>
      <c r="H80" s="11"/>
      <c r="I80" s="33"/>
      <c r="J80" s="76">
        <f t="shared" si="2"/>
        <v>0</v>
      </c>
    </row>
    <row r="81" spans="1:10">
      <c r="A81" s="45">
        <v>61</v>
      </c>
      <c r="B81" s="59" t="s">
        <v>89</v>
      </c>
      <c r="C81" s="54"/>
      <c r="D81" s="12"/>
      <c r="E81" s="12"/>
      <c r="F81" s="12"/>
      <c r="G81" s="12"/>
      <c r="H81" s="12"/>
      <c r="I81" s="30"/>
      <c r="J81" s="76">
        <f t="shared" si="2"/>
        <v>0</v>
      </c>
    </row>
    <row r="82" spans="1:10">
      <c r="A82" s="45">
        <v>62</v>
      </c>
      <c r="B82" s="59" t="s">
        <v>90</v>
      </c>
      <c r="C82" s="54"/>
      <c r="D82" s="12"/>
      <c r="E82" s="12"/>
      <c r="F82" s="12"/>
      <c r="G82" s="12"/>
      <c r="H82" s="12"/>
      <c r="I82" s="30"/>
      <c r="J82" s="76">
        <f t="shared" si="2"/>
        <v>0</v>
      </c>
    </row>
    <row r="83" spans="1:10">
      <c r="A83" s="45">
        <v>63</v>
      </c>
      <c r="B83" s="59" t="s">
        <v>91</v>
      </c>
      <c r="C83" s="54"/>
      <c r="D83" s="12"/>
      <c r="E83" s="12"/>
      <c r="F83" s="12"/>
      <c r="G83" s="12"/>
      <c r="H83" s="12"/>
      <c r="I83" s="30"/>
      <c r="J83" s="76">
        <f t="shared" si="2"/>
        <v>0</v>
      </c>
    </row>
    <row r="84" spans="1:10">
      <c r="A84" s="45">
        <v>64</v>
      </c>
      <c r="B84" s="59" t="s">
        <v>92</v>
      </c>
      <c r="C84" s="54"/>
      <c r="D84" s="12"/>
      <c r="E84" s="12"/>
      <c r="F84" s="12"/>
      <c r="G84" s="12"/>
      <c r="H84" s="12"/>
      <c r="I84" s="30"/>
      <c r="J84" s="76">
        <f t="shared" si="2"/>
        <v>0</v>
      </c>
    </row>
    <row r="85" spans="1:10">
      <c r="A85" s="45">
        <v>65</v>
      </c>
      <c r="B85" s="59" t="s">
        <v>93</v>
      </c>
      <c r="C85" s="54"/>
      <c r="D85" s="12"/>
      <c r="E85" s="12"/>
      <c r="F85" s="12"/>
      <c r="G85" s="12"/>
      <c r="H85" s="12"/>
      <c r="I85" s="30"/>
      <c r="J85" s="76">
        <f t="shared" si="2"/>
        <v>0</v>
      </c>
    </row>
    <row r="86" spans="1:10">
      <c r="A86" s="45">
        <v>65.099999999999994</v>
      </c>
      <c r="B86" s="59" t="s">
        <v>94</v>
      </c>
      <c r="C86" s="54"/>
      <c r="D86" s="12"/>
      <c r="E86" s="12"/>
      <c r="F86" s="12"/>
      <c r="G86" s="12"/>
      <c r="H86" s="12"/>
      <c r="I86" s="30"/>
      <c r="J86" s="76">
        <f t="shared" si="2"/>
        <v>0</v>
      </c>
    </row>
    <row r="87" spans="1:10" s="8" customFormat="1">
      <c r="A87" s="45">
        <v>66.7</v>
      </c>
      <c r="B87" s="59" t="s">
        <v>95</v>
      </c>
      <c r="C87" s="54"/>
      <c r="D87" s="12"/>
      <c r="E87" s="12"/>
      <c r="F87" s="12"/>
      <c r="G87" s="12"/>
      <c r="H87" s="12"/>
      <c r="I87" s="30"/>
      <c r="J87" s="76">
        <f t="shared" si="2"/>
        <v>0</v>
      </c>
    </row>
    <row r="88" spans="1:10" s="8" customFormat="1">
      <c r="A88" s="45">
        <v>66.95</v>
      </c>
      <c r="B88" s="59" t="s">
        <v>96</v>
      </c>
      <c r="C88" s="54"/>
      <c r="D88" s="12"/>
      <c r="E88" s="12"/>
      <c r="F88" s="12"/>
      <c r="G88" s="12"/>
      <c r="H88" s="12"/>
      <c r="I88" s="30"/>
      <c r="J88" s="76">
        <f t="shared" si="2"/>
        <v>0</v>
      </c>
    </row>
    <row r="89" spans="1:10" s="8" customFormat="1">
      <c r="A89" s="45">
        <v>67.010000000000005</v>
      </c>
      <c r="B89" s="59" t="s">
        <v>97</v>
      </c>
      <c r="C89" s="54"/>
      <c r="D89" s="12"/>
      <c r="E89" s="12"/>
      <c r="F89" s="12"/>
      <c r="G89" s="12"/>
      <c r="H89" s="12"/>
      <c r="I89" s="30"/>
      <c r="J89" s="76">
        <f t="shared" si="2"/>
        <v>0</v>
      </c>
    </row>
    <row r="90" spans="1:10" s="8" customFormat="1">
      <c r="A90" s="45">
        <v>67.3</v>
      </c>
      <c r="B90" s="59" t="s">
        <v>98</v>
      </c>
      <c r="C90" s="54"/>
      <c r="D90" s="12"/>
      <c r="E90" s="12"/>
      <c r="F90" s="12"/>
      <c r="G90" s="12"/>
      <c r="H90" s="12"/>
      <c r="I90" s="30"/>
      <c r="J90" s="76">
        <f t="shared" si="2"/>
        <v>0</v>
      </c>
    </row>
    <row r="91" spans="1:10" s="8" customFormat="1">
      <c r="A91" s="45">
        <v>67.349999999999994</v>
      </c>
      <c r="B91" s="59" t="s">
        <v>99</v>
      </c>
      <c r="C91" s="54"/>
      <c r="D91" s="12"/>
      <c r="E91" s="12"/>
      <c r="F91" s="12"/>
      <c r="G91" s="12"/>
      <c r="H91" s="12"/>
      <c r="I91" s="30"/>
      <c r="J91" s="76">
        <f t="shared" si="2"/>
        <v>0</v>
      </c>
    </row>
    <row r="92" spans="1:10" s="8" customFormat="1">
      <c r="A92" s="45">
        <v>67.5</v>
      </c>
      <c r="B92" s="59" t="s">
        <v>100</v>
      </c>
      <c r="C92" s="54"/>
      <c r="D92" s="12"/>
      <c r="E92" s="12"/>
      <c r="F92" s="12"/>
      <c r="G92" s="12"/>
      <c r="H92" s="12"/>
      <c r="I92" s="30"/>
      <c r="J92" s="76">
        <f t="shared" si="2"/>
        <v>0</v>
      </c>
    </row>
    <row r="93" spans="1:10" s="8" customFormat="1">
      <c r="A93" s="45">
        <v>67.95</v>
      </c>
      <c r="B93" s="59" t="s">
        <v>101</v>
      </c>
      <c r="C93" s="54"/>
      <c r="D93" s="12"/>
      <c r="E93" s="12"/>
      <c r="F93" s="12"/>
      <c r="G93" s="12"/>
      <c r="H93" s="12"/>
      <c r="I93" s="30"/>
      <c r="J93" s="76">
        <f t="shared" si="2"/>
        <v>0</v>
      </c>
    </row>
    <row r="94" spans="1:10">
      <c r="A94" s="45">
        <v>68</v>
      </c>
      <c r="B94" s="59" t="s">
        <v>102</v>
      </c>
      <c r="C94" s="54"/>
      <c r="D94" s="12"/>
      <c r="E94" s="12"/>
      <c r="F94" s="12"/>
      <c r="G94" s="12"/>
      <c r="H94" s="12"/>
      <c r="I94" s="30"/>
      <c r="J94" s="76">
        <f t="shared" si="2"/>
        <v>0</v>
      </c>
    </row>
    <row r="95" spans="1:10" ht="15.75" thickBot="1">
      <c r="A95" s="46">
        <v>69</v>
      </c>
      <c r="B95" s="60" t="s">
        <v>103</v>
      </c>
      <c r="C95" s="55"/>
      <c r="D95" s="13"/>
      <c r="E95" s="13"/>
      <c r="F95" s="13"/>
      <c r="G95" s="13"/>
      <c r="H95" s="13"/>
      <c r="I95" s="31"/>
      <c r="J95" s="76">
        <f t="shared" si="2"/>
        <v>0</v>
      </c>
    </row>
    <row r="96" spans="1:10" ht="15.75" thickBot="1">
      <c r="A96" s="47" t="s">
        <v>104</v>
      </c>
      <c r="B96" s="15"/>
      <c r="C96" s="56">
        <f t="shared" ref="C96:I96" si="4">SUM(C80:C95)</f>
        <v>0</v>
      </c>
      <c r="D96" s="16">
        <f t="shared" si="4"/>
        <v>0</v>
      </c>
      <c r="E96" s="16">
        <f t="shared" si="4"/>
        <v>0</v>
      </c>
      <c r="F96" s="16">
        <f t="shared" si="4"/>
        <v>0</v>
      </c>
      <c r="G96" s="16">
        <f t="shared" si="4"/>
        <v>0</v>
      </c>
      <c r="H96" s="17">
        <f t="shared" si="4"/>
        <v>0</v>
      </c>
      <c r="I96" s="32">
        <f t="shared" si="4"/>
        <v>0</v>
      </c>
      <c r="J96" s="76">
        <f t="shared" si="2"/>
        <v>0</v>
      </c>
    </row>
    <row r="97" spans="1:10">
      <c r="A97" s="48">
        <v>70.010000000000005</v>
      </c>
      <c r="B97" s="61" t="s">
        <v>105</v>
      </c>
      <c r="C97" s="53"/>
      <c r="D97" s="18"/>
      <c r="E97" s="18"/>
      <c r="F97" s="18"/>
      <c r="G97" s="18"/>
      <c r="H97" s="18"/>
      <c r="I97" s="33"/>
      <c r="J97" s="76">
        <f t="shared" si="2"/>
        <v>0</v>
      </c>
    </row>
    <row r="98" spans="1:10">
      <c r="A98" s="48">
        <v>70.05</v>
      </c>
      <c r="B98" s="61" t="s">
        <v>106</v>
      </c>
      <c r="C98" s="53"/>
      <c r="D98" s="18"/>
      <c r="E98" s="18"/>
      <c r="F98" s="18"/>
      <c r="G98" s="18"/>
      <c r="H98" s="18"/>
      <c r="I98" s="33"/>
      <c r="J98" s="76">
        <f t="shared" si="2"/>
        <v>0</v>
      </c>
    </row>
    <row r="99" spans="1:10">
      <c r="A99" s="48">
        <v>70.099999999999994</v>
      </c>
      <c r="B99" s="61" t="s">
        <v>107</v>
      </c>
      <c r="C99" s="53"/>
      <c r="D99" s="18"/>
      <c r="E99" s="18"/>
      <c r="F99" s="18"/>
      <c r="G99" s="18"/>
      <c r="H99" s="18"/>
      <c r="I99" s="33"/>
      <c r="J99" s="76">
        <f t="shared" si="2"/>
        <v>0</v>
      </c>
    </row>
    <row r="100" spans="1:10">
      <c r="A100" s="48">
        <v>70.12</v>
      </c>
      <c r="B100" s="61" t="s">
        <v>108</v>
      </c>
      <c r="C100" s="53"/>
      <c r="D100" s="18"/>
      <c r="E100" s="18"/>
      <c r="F100" s="18"/>
      <c r="G100" s="18"/>
      <c r="H100" s="18"/>
      <c r="I100" s="33"/>
      <c r="J100" s="76">
        <f t="shared" si="2"/>
        <v>0</v>
      </c>
    </row>
    <row r="101" spans="1:10">
      <c r="A101" s="48">
        <v>70.400000000000006</v>
      </c>
      <c r="B101" s="61" t="s">
        <v>109</v>
      </c>
      <c r="C101" s="53"/>
      <c r="D101" s="18"/>
      <c r="E101" s="18"/>
      <c r="F101" s="18"/>
      <c r="G101" s="18"/>
      <c r="H101" s="18"/>
      <c r="I101" s="33"/>
      <c r="J101" s="76">
        <f t="shared" si="2"/>
        <v>0</v>
      </c>
    </row>
    <row r="102" spans="1:10">
      <c r="A102" s="48">
        <v>70.5</v>
      </c>
      <c r="B102" s="61" t="s">
        <v>110</v>
      </c>
      <c r="C102" s="53"/>
      <c r="D102" s="18"/>
      <c r="E102" s="18"/>
      <c r="F102" s="18"/>
      <c r="G102" s="18"/>
      <c r="H102" s="18"/>
      <c r="I102" s="33"/>
      <c r="J102" s="76">
        <f t="shared" si="2"/>
        <v>0</v>
      </c>
    </row>
    <row r="103" spans="1:10">
      <c r="A103" s="48">
        <v>70.650000000000006</v>
      </c>
      <c r="B103" s="61" t="s">
        <v>111</v>
      </c>
      <c r="C103" s="53"/>
      <c r="D103" s="18"/>
      <c r="E103" s="18"/>
      <c r="F103" s="18"/>
      <c r="G103" s="18"/>
      <c r="H103" s="18"/>
      <c r="I103" s="33"/>
      <c r="J103" s="76">
        <f t="shared" si="2"/>
        <v>0</v>
      </c>
    </row>
    <row r="104" spans="1:10">
      <c r="A104" s="48">
        <v>70.95</v>
      </c>
      <c r="B104" s="61" t="s">
        <v>112</v>
      </c>
      <c r="C104" s="53"/>
      <c r="D104" s="18"/>
      <c r="E104" s="18"/>
      <c r="F104" s="18"/>
      <c r="G104" s="18"/>
      <c r="H104" s="18"/>
      <c r="I104" s="33"/>
      <c r="J104" s="76">
        <f t="shared" si="2"/>
        <v>0</v>
      </c>
    </row>
    <row r="105" spans="1:10">
      <c r="A105" s="45">
        <v>71</v>
      </c>
      <c r="B105" s="59" t="s">
        <v>113</v>
      </c>
      <c r="C105" s="54"/>
      <c r="D105" s="12"/>
      <c r="E105" s="12"/>
      <c r="F105" s="12"/>
      <c r="G105" s="12"/>
      <c r="H105" s="12"/>
      <c r="I105" s="30"/>
      <c r="J105" s="76">
        <f t="shared" si="2"/>
        <v>0</v>
      </c>
    </row>
    <row r="106" spans="1:10" s="8" customFormat="1">
      <c r="A106" s="49">
        <v>72.010000000000005</v>
      </c>
      <c r="B106" s="59" t="s">
        <v>114</v>
      </c>
      <c r="C106" s="57"/>
      <c r="D106" s="19"/>
      <c r="E106" s="19"/>
      <c r="F106" s="19"/>
      <c r="G106" s="19"/>
      <c r="H106" s="19"/>
      <c r="I106" s="34"/>
      <c r="J106" s="76">
        <f t="shared" si="2"/>
        <v>0</v>
      </c>
    </row>
    <row r="107" spans="1:10" s="8" customFormat="1">
      <c r="A107" s="49">
        <v>72.099999999999994</v>
      </c>
      <c r="B107" s="62" t="s">
        <v>115</v>
      </c>
      <c r="C107" s="57"/>
      <c r="D107" s="19"/>
      <c r="E107" s="19"/>
      <c r="F107" s="19"/>
      <c r="G107" s="19"/>
      <c r="H107" s="19"/>
      <c r="I107" s="34"/>
      <c r="J107" s="76">
        <f t="shared" si="2"/>
        <v>0</v>
      </c>
    </row>
    <row r="108" spans="1:10" s="8" customFormat="1">
      <c r="A108" s="49">
        <v>72.099999999999994</v>
      </c>
      <c r="B108" s="62" t="s">
        <v>116</v>
      </c>
      <c r="C108" s="57"/>
      <c r="D108" s="19"/>
      <c r="E108" s="19"/>
      <c r="F108" s="19"/>
      <c r="G108" s="19"/>
      <c r="H108" s="19"/>
      <c r="I108" s="34"/>
      <c r="J108" s="76">
        <f t="shared" si="2"/>
        <v>0</v>
      </c>
    </row>
    <row r="109" spans="1:10" s="8" customFormat="1" ht="15.75" thickBot="1">
      <c r="A109" s="49">
        <v>72.95</v>
      </c>
      <c r="B109" s="59" t="s">
        <v>117</v>
      </c>
      <c r="C109" s="55"/>
      <c r="D109" s="13"/>
      <c r="E109" s="13"/>
      <c r="F109" s="13"/>
      <c r="G109" s="13"/>
      <c r="H109" s="13"/>
      <c r="I109" s="31"/>
      <c r="J109" s="76">
        <f t="shared" si="2"/>
        <v>0</v>
      </c>
    </row>
    <row r="110" spans="1:10" ht="15.75" thickBot="1">
      <c r="A110" s="47" t="s">
        <v>118</v>
      </c>
      <c r="B110" s="15"/>
      <c r="C110" s="56">
        <f t="shared" ref="C110:I110" si="5">SUM(C97:C109)</f>
        <v>0</v>
      </c>
      <c r="D110" s="16">
        <f t="shared" si="5"/>
        <v>0</v>
      </c>
      <c r="E110" s="16">
        <f t="shared" si="5"/>
        <v>0</v>
      </c>
      <c r="F110" s="16">
        <f t="shared" si="5"/>
        <v>0</v>
      </c>
      <c r="G110" s="16">
        <f t="shared" si="5"/>
        <v>0</v>
      </c>
      <c r="H110" s="17">
        <f t="shared" si="5"/>
        <v>0</v>
      </c>
      <c r="I110" s="32">
        <f t="shared" si="5"/>
        <v>0</v>
      </c>
      <c r="J110" s="76">
        <f t="shared" si="2"/>
        <v>0</v>
      </c>
    </row>
    <row r="111" spans="1:10">
      <c r="A111" s="44">
        <v>80</v>
      </c>
      <c r="B111" s="58" t="s">
        <v>119</v>
      </c>
      <c r="C111" s="52"/>
      <c r="D111" s="11"/>
      <c r="E111" s="11"/>
      <c r="F111" s="11"/>
      <c r="G111" s="11"/>
      <c r="H111" s="11"/>
      <c r="I111" s="33"/>
      <c r="J111" s="76">
        <f t="shared" si="2"/>
        <v>0</v>
      </c>
    </row>
    <row r="112" spans="1:10">
      <c r="A112" s="45">
        <v>81</v>
      </c>
      <c r="B112" s="59" t="s">
        <v>120</v>
      </c>
      <c r="C112" s="54"/>
      <c r="D112" s="12"/>
      <c r="E112" s="12"/>
      <c r="F112" s="12"/>
      <c r="G112" s="12"/>
      <c r="H112" s="12"/>
      <c r="I112" s="30"/>
      <c r="J112" s="76">
        <f t="shared" si="2"/>
        <v>0</v>
      </c>
    </row>
    <row r="113" spans="1:10" ht="15.75" thickBot="1">
      <c r="A113" s="63"/>
      <c r="B113" s="68"/>
      <c r="C113" s="66"/>
      <c r="D113" s="2"/>
      <c r="E113" s="2"/>
      <c r="F113" s="2"/>
      <c r="G113" s="2"/>
      <c r="H113" s="2"/>
      <c r="I113" s="35"/>
      <c r="J113" s="76">
        <f t="shared" si="2"/>
        <v>0</v>
      </c>
    </row>
    <row r="114" spans="1:10" ht="15.75" thickBot="1">
      <c r="A114" s="64"/>
      <c r="B114" s="7" t="s">
        <v>121</v>
      </c>
      <c r="C114" s="67">
        <f t="shared" ref="C114:I114" si="6">C22</f>
        <v>0</v>
      </c>
      <c r="D114" s="3">
        <f t="shared" si="6"/>
        <v>0</v>
      </c>
      <c r="E114" s="3">
        <f t="shared" si="6"/>
        <v>0</v>
      </c>
      <c r="F114" s="3">
        <f t="shared" si="6"/>
        <v>0</v>
      </c>
      <c r="G114" s="3">
        <f t="shared" si="6"/>
        <v>0</v>
      </c>
      <c r="H114" s="5">
        <f t="shared" si="6"/>
        <v>0</v>
      </c>
      <c r="I114" s="43">
        <f t="shared" si="6"/>
        <v>0</v>
      </c>
      <c r="J114" s="76">
        <f t="shared" si="2"/>
        <v>0</v>
      </c>
    </row>
    <row r="115" spans="1:10" ht="15.75" thickBot="1">
      <c r="A115" s="64"/>
      <c r="B115" s="7" t="s">
        <v>122</v>
      </c>
      <c r="C115" s="67">
        <f t="shared" ref="C115:I115" si="7">SUM(C79,C96,C110)</f>
        <v>0</v>
      </c>
      <c r="D115" s="3">
        <f t="shared" si="7"/>
        <v>0</v>
      </c>
      <c r="E115" s="3">
        <f t="shared" si="7"/>
        <v>0</v>
      </c>
      <c r="F115" s="3">
        <f t="shared" si="7"/>
        <v>0</v>
      </c>
      <c r="G115" s="3">
        <f t="shared" si="7"/>
        <v>0</v>
      </c>
      <c r="H115" s="5">
        <f t="shared" si="7"/>
        <v>0</v>
      </c>
      <c r="I115" s="36">
        <f t="shared" si="7"/>
        <v>0</v>
      </c>
      <c r="J115" s="76">
        <f t="shared" si="2"/>
        <v>0</v>
      </c>
    </row>
    <row r="116" spans="1:10" ht="15.75" thickBot="1">
      <c r="A116" s="64"/>
      <c r="B116" s="7" t="s">
        <v>123</v>
      </c>
      <c r="C116" s="67">
        <f t="shared" ref="C116:I116" si="8">SUM(C114,C115)</f>
        <v>0</v>
      </c>
      <c r="D116" s="3">
        <f t="shared" si="8"/>
        <v>0</v>
      </c>
      <c r="E116" s="3">
        <f t="shared" si="8"/>
        <v>0</v>
      </c>
      <c r="F116" s="3">
        <f t="shared" si="8"/>
        <v>0</v>
      </c>
      <c r="G116" s="3">
        <f t="shared" si="8"/>
        <v>0</v>
      </c>
      <c r="H116" s="5">
        <f t="shared" si="8"/>
        <v>0</v>
      </c>
      <c r="I116" s="36">
        <f t="shared" si="8"/>
        <v>0</v>
      </c>
      <c r="J116" s="76">
        <f t="shared" si="2"/>
        <v>0</v>
      </c>
    </row>
    <row r="117" spans="1:10" ht="15.75" thickBot="1">
      <c r="A117" s="65"/>
      <c r="B117" s="1" t="s">
        <v>124</v>
      </c>
      <c r="C117" s="67">
        <f t="shared" ref="C117:I117" si="9">SUM(C116,C111,C112)</f>
        <v>0</v>
      </c>
      <c r="D117" s="3">
        <f t="shared" si="9"/>
        <v>0</v>
      </c>
      <c r="E117" s="3">
        <f t="shared" si="9"/>
        <v>0</v>
      </c>
      <c r="F117" s="3">
        <f t="shared" si="9"/>
        <v>0</v>
      </c>
      <c r="G117" s="3">
        <f t="shared" si="9"/>
        <v>0</v>
      </c>
      <c r="H117" s="5">
        <f t="shared" si="9"/>
        <v>0</v>
      </c>
      <c r="I117" s="36">
        <f t="shared" si="9"/>
        <v>0</v>
      </c>
      <c r="J117" s="76">
        <f t="shared" si="2"/>
        <v>0</v>
      </c>
    </row>
    <row r="119" spans="1:10">
      <c r="A119" s="37" t="s">
        <v>125</v>
      </c>
      <c r="C119" s="38">
        <f>IF(C4="Yes", D117+E117+F117+G117, D117+F117)</f>
        <v>0</v>
      </c>
      <c r="J119" s="39">
        <f>IF((C119+C120)&lt;&gt;0, C119/(C119+C120), 0)</f>
        <v>0</v>
      </c>
    </row>
    <row r="120" spans="1:10">
      <c r="A120" s="37" t="s">
        <v>126</v>
      </c>
      <c r="C120" s="38">
        <f>IF(C4="Yes", H117, E117+G117+H117)</f>
        <v>0</v>
      </c>
      <c r="J120" s="39"/>
    </row>
    <row r="121" spans="1:10">
      <c r="A121" s="37" t="s">
        <v>127</v>
      </c>
      <c r="C121" s="38">
        <f>D96+F96-D90-F90</f>
        <v>0</v>
      </c>
      <c r="J121" s="39">
        <f>IF((C121+C122)&lt;&gt;0, C121/(C121+C122), 0)</f>
        <v>0</v>
      </c>
    </row>
    <row r="122" spans="1:10">
      <c r="A122" s="37" t="s">
        <v>128</v>
      </c>
      <c r="C122" s="38">
        <f>E96+G96+H96-E90-G90-H90</f>
        <v>0</v>
      </c>
      <c r="D122" s="39"/>
    </row>
    <row r="123" spans="1:10">
      <c r="A123" s="37" t="s">
        <v>129</v>
      </c>
      <c r="C123" s="38">
        <f>D117+E117</f>
        <v>0</v>
      </c>
    </row>
    <row r="124" spans="1:10">
      <c r="B124" s="37"/>
      <c r="C124" s="38"/>
    </row>
    <row r="125" spans="1:10" s="4" customFormat="1">
      <c r="A125" s="9" t="s">
        <v>130</v>
      </c>
      <c r="B125"/>
    </row>
    <row r="126" spans="1:10" s="21" customFormat="1">
      <c r="A126" s="20" t="s">
        <v>131</v>
      </c>
    </row>
    <row r="127" spans="1:10">
      <c r="A127" s="10"/>
    </row>
    <row r="128" spans="1:10">
      <c r="A128" s="20" t="s">
        <v>132</v>
      </c>
    </row>
  </sheetData>
  <conditionalFormatting sqref="J7:J117">
    <cfRule type="cellIs" dxfId="7" priority="1" stopIfTrue="1" operator="greaterThanOrEqual">
      <formula>1</formula>
    </cfRule>
    <cfRule type="cellIs" dxfId="6" priority="2" stopIfTrue="1" operator="lessThanOrEqual">
      <formula>-1</formula>
    </cfRule>
  </conditionalFormatting>
  <dataValidations count="1">
    <dataValidation type="list" allowBlank="1" showInputMessage="1" showErrorMessage="1" sqref="C4" xr:uid="{708068DF-4716-44F0-8F04-3D0BCD9ED091}">
      <formula1>"Yes, No"</formula1>
    </dataValidation>
  </dataValidations>
  <pageMargins left="0.25" right="0.25" top="0.75" bottom="0.75" header="0.3" footer="0.3"/>
  <pageSetup scale="72" fitToHeight="2" orientation="portrait" r:id="rId1"/>
  <headerFooter>
    <oddHeader>&amp;C&amp;"Arial Narrow,Bold"&amp;14FILM INCENTIVE BC 
SCHEDULE OF BC and NON-BC EXPENDITURES</oddHeader>
  </headerFooter>
  <rowBreaks count="1" manualBreakCount="1">
    <brk id="6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A2ACC-EB9B-43A1-980B-B73E9282D91B}">
  <sheetPr>
    <pageSetUpPr fitToPage="1"/>
  </sheetPr>
  <dimension ref="A1:M130"/>
  <sheetViews>
    <sheetView view="pageBreakPreview" zoomScaleNormal="100" zoomScaleSheetLayoutView="100" workbookViewId="0">
      <pane xSplit="2" ySplit="7" topLeftCell="C8" activePane="bottomRight" state="frozen"/>
      <selection pane="bottomRight" activeCell="F127" sqref="F127"/>
      <selection pane="bottomLeft" activeCell="A7" sqref="A7"/>
      <selection pane="topRight" activeCell="C1" sqref="C1"/>
    </sheetView>
  </sheetViews>
  <sheetFormatPr defaultColWidth="9.140625" defaultRowHeight="15"/>
  <cols>
    <col min="1" max="1" width="15.5703125" style="21" bestFit="1" customWidth="1"/>
    <col min="2" max="2" width="25.140625" style="21" bestFit="1" customWidth="1"/>
    <col min="3" max="5" width="12.42578125" style="21" customWidth="1"/>
    <col min="6" max="6" width="11.42578125" style="21" customWidth="1"/>
    <col min="7" max="7" width="14" style="21" customWidth="1"/>
    <col min="8" max="8" width="11" style="21" customWidth="1"/>
    <col min="9" max="9" width="12" style="21" customWidth="1"/>
    <col min="10" max="10" width="11.42578125" style="21" customWidth="1"/>
    <col min="11" max="11" width="11.5703125" style="21" customWidth="1"/>
    <col min="12" max="13" width="9.85546875" style="21" customWidth="1"/>
    <col min="14" max="16384" width="9.140625" style="21"/>
  </cols>
  <sheetData>
    <row r="1" spans="1:13">
      <c r="A1" s="22" t="s">
        <v>0</v>
      </c>
    </row>
    <row r="2" spans="1:13">
      <c r="A2" s="22" t="s">
        <v>133</v>
      </c>
    </row>
    <row r="3" spans="1:13">
      <c r="A3" s="22" t="s">
        <v>1</v>
      </c>
    </row>
    <row r="4" spans="1:13">
      <c r="A4" s="22" t="s">
        <v>2</v>
      </c>
    </row>
    <row r="5" spans="1:13" customFormat="1">
      <c r="A5" s="6" t="s">
        <v>3</v>
      </c>
      <c r="C5" s="42" t="s">
        <v>4</v>
      </c>
    </row>
    <row r="6" spans="1:13" ht="15.75" thickBot="1"/>
    <row r="7" spans="1:13" ht="64.5" thickBot="1">
      <c r="A7" s="74" t="s">
        <v>5</v>
      </c>
      <c r="B7" s="70" t="s">
        <v>6</v>
      </c>
      <c r="C7" s="72" t="s">
        <v>134</v>
      </c>
      <c r="D7" s="69" t="s">
        <v>135</v>
      </c>
      <c r="E7" s="69" t="s">
        <v>136</v>
      </c>
      <c r="F7" s="71" t="s">
        <v>8</v>
      </c>
      <c r="G7" s="72" t="s">
        <v>9</v>
      </c>
      <c r="H7" s="71" t="s">
        <v>10</v>
      </c>
      <c r="I7" s="72" t="s">
        <v>11</v>
      </c>
      <c r="J7" s="75" t="s">
        <v>137</v>
      </c>
      <c r="K7" s="40" t="s">
        <v>13</v>
      </c>
      <c r="L7" s="27" t="s">
        <v>138</v>
      </c>
      <c r="M7" s="27" t="s">
        <v>139</v>
      </c>
    </row>
    <row r="8" spans="1:13">
      <c r="A8" s="44">
        <v>1</v>
      </c>
      <c r="B8" s="58" t="s">
        <v>15</v>
      </c>
      <c r="C8" s="52"/>
      <c r="D8" s="11"/>
      <c r="E8" s="11"/>
      <c r="F8" s="11"/>
      <c r="G8" s="11"/>
      <c r="H8" s="11"/>
      <c r="I8" s="11"/>
      <c r="J8" s="11"/>
      <c r="K8" s="33"/>
      <c r="L8" s="76">
        <f>E8-SUM(F8:J8)</f>
        <v>0</v>
      </c>
      <c r="M8" s="76">
        <f>C8-D8-E8</f>
        <v>0</v>
      </c>
    </row>
    <row r="9" spans="1:13">
      <c r="A9" s="45">
        <v>2.0099999999999998</v>
      </c>
      <c r="B9" s="59" t="s">
        <v>16</v>
      </c>
      <c r="C9" s="54"/>
      <c r="D9" s="12"/>
      <c r="E9" s="12"/>
      <c r="F9" s="12"/>
      <c r="G9" s="12"/>
      <c r="H9" s="12"/>
      <c r="I9" s="12"/>
      <c r="J9" s="12"/>
      <c r="K9" s="30"/>
      <c r="L9" s="76">
        <f t="shared" ref="L9:L72" si="0">E9-SUM(F9:J9)</f>
        <v>0</v>
      </c>
      <c r="M9" s="76">
        <f t="shared" ref="M9:M72" si="1">C9-D9-E9</f>
        <v>0</v>
      </c>
    </row>
    <row r="10" spans="1:13">
      <c r="A10" s="45">
        <v>2.2000000000000002</v>
      </c>
      <c r="B10" s="59" t="s">
        <v>17</v>
      </c>
      <c r="C10" s="54"/>
      <c r="D10" s="12"/>
      <c r="E10" s="12"/>
      <c r="F10" s="12"/>
      <c r="G10" s="12"/>
      <c r="H10" s="12"/>
      <c r="I10" s="12"/>
      <c r="J10" s="12"/>
      <c r="K10" s="30"/>
      <c r="L10" s="76">
        <f t="shared" si="0"/>
        <v>0</v>
      </c>
      <c r="M10" s="76">
        <f t="shared" si="1"/>
        <v>0</v>
      </c>
    </row>
    <row r="11" spans="1:13">
      <c r="A11" s="45">
        <v>2.25</v>
      </c>
      <c r="B11" s="59" t="s">
        <v>18</v>
      </c>
      <c r="C11" s="54"/>
      <c r="D11" s="12"/>
      <c r="E11" s="12"/>
      <c r="F11" s="12"/>
      <c r="G11" s="12"/>
      <c r="H11" s="12"/>
      <c r="I11" s="12"/>
      <c r="J11" s="12"/>
      <c r="K11" s="30"/>
      <c r="L11" s="76">
        <f t="shared" si="0"/>
        <v>0</v>
      </c>
      <c r="M11" s="76">
        <f t="shared" si="1"/>
        <v>0</v>
      </c>
    </row>
    <row r="12" spans="1:13">
      <c r="A12" s="45">
        <v>2.95</v>
      </c>
      <c r="B12" s="59" t="s">
        <v>19</v>
      </c>
      <c r="C12" s="54"/>
      <c r="D12" s="12"/>
      <c r="E12" s="12"/>
      <c r="F12" s="12"/>
      <c r="G12" s="12"/>
      <c r="H12" s="12"/>
      <c r="I12" s="12"/>
      <c r="J12" s="12"/>
      <c r="K12" s="30"/>
      <c r="L12" s="76">
        <f t="shared" si="0"/>
        <v>0</v>
      </c>
      <c r="M12" s="76">
        <f t="shared" si="1"/>
        <v>0</v>
      </c>
    </row>
    <row r="13" spans="1:13">
      <c r="A13" s="45">
        <v>3</v>
      </c>
      <c r="B13" s="59" t="s">
        <v>20</v>
      </c>
      <c r="C13" s="54"/>
      <c r="D13" s="12"/>
      <c r="E13" s="12"/>
      <c r="F13" s="12"/>
      <c r="G13" s="12"/>
      <c r="H13" s="12"/>
      <c r="I13" s="12"/>
      <c r="J13" s="12"/>
      <c r="K13" s="30"/>
      <c r="L13" s="76">
        <f t="shared" si="0"/>
        <v>0</v>
      </c>
      <c r="M13" s="76">
        <f t="shared" si="1"/>
        <v>0</v>
      </c>
    </row>
    <row r="14" spans="1:13">
      <c r="A14" s="45">
        <v>4.01</v>
      </c>
      <c r="B14" s="59" t="s">
        <v>21</v>
      </c>
      <c r="C14" s="54"/>
      <c r="D14" s="12"/>
      <c r="E14" s="12"/>
      <c r="F14" s="12"/>
      <c r="G14" s="12"/>
      <c r="H14" s="12"/>
      <c r="I14" s="12"/>
      <c r="J14" s="12"/>
      <c r="K14" s="30"/>
      <c r="L14" s="76">
        <f t="shared" si="0"/>
        <v>0</v>
      </c>
      <c r="M14" s="76">
        <f t="shared" si="1"/>
        <v>0</v>
      </c>
    </row>
    <row r="15" spans="1:13">
      <c r="A15" s="45">
        <v>4.05</v>
      </c>
      <c r="B15" s="59" t="s">
        <v>22</v>
      </c>
      <c r="C15" s="54"/>
      <c r="D15" s="12"/>
      <c r="E15" s="12"/>
      <c r="F15" s="12"/>
      <c r="G15" s="12"/>
      <c r="H15" s="12"/>
      <c r="I15" s="12"/>
      <c r="J15" s="12"/>
      <c r="K15" s="30"/>
      <c r="L15" s="76">
        <f t="shared" si="0"/>
        <v>0</v>
      </c>
      <c r="M15" s="76">
        <f t="shared" si="1"/>
        <v>0</v>
      </c>
    </row>
    <row r="16" spans="1:13">
      <c r="A16" s="45">
        <v>4.07</v>
      </c>
      <c r="B16" s="59" t="s">
        <v>23</v>
      </c>
      <c r="C16" s="54"/>
      <c r="D16" s="12"/>
      <c r="E16" s="12"/>
      <c r="F16" s="12"/>
      <c r="G16" s="12"/>
      <c r="H16" s="12"/>
      <c r="I16" s="12"/>
      <c r="J16" s="12"/>
      <c r="K16" s="30"/>
      <c r="L16" s="76">
        <f t="shared" si="0"/>
        <v>0</v>
      </c>
      <c r="M16" s="76">
        <f t="shared" si="1"/>
        <v>0</v>
      </c>
    </row>
    <row r="17" spans="1:13">
      <c r="A17" s="45">
        <v>4.08</v>
      </c>
      <c r="B17" s="59" t="s">
        <v>24</v>
      </c>
      <c r="C17" s="54"/>
      <c r="D17" s="12"/>
      <c r="E17" s="12"/>
      <c r="F17" s="12"/>
      <c r="G17" s="12"/>
      <c r="H17" s="12"/>
      <c r="I17" s="12"/>
      <c r="J17" s="12"/>
      <c r="K17" s="30"/>
      <c r="L17" s="76">
        <f t="shared" si="0"/>
        <v>0</v>
      </c>
      <c r="M17" s="76">
        <f t="shared" si="1"/>
        <v>0</v>
      </c>
    </row>
    <row r="18" spans="1:13">
      <c r="A18" s="45">
        <v>4.0999999999999996</v>
      </c>
      <c r="B18" s="59" t="s">
        <v>25</v>
      </c>
      <c r="C18" s="54"/>
      <c r="D18" s="12"/>
      <c r="E18" s="12"/>
      <c r="F18" s="12"/>
      <c r="G18" s="12"/>
      <c r="H18" s="12"/>
      <c r="I18" s="12"/>
      <c r="J18" s="12"/>
      <c r="K18" s="30"/>
      <c r="L18" s="76">
        <f t="shared" si="0"/>
        <v>0</v>
      </c>
      <c r="M18" s="76">
        <f t="shared" si="1"/>
        <v>0</v>
      </c>
    </row>
    <row r="19" spans="1:13">
      <c r="A19" s="45">
        <v>4.1500000000000004</v>
      </c>
      <c r="B19" s="59" t="s">
        <v>26</v>
      </c>
      <c r="C19" s="54"/>
      <c r="D19" s="12"/>
      <c r="E19" s="12"/>
      <c r="F19" s="12"/>
      <c r="G19" s="12"/>
      <c r="H19" s="12"/>
      <c r="I19" s="12"/>
      <c r="J19" s="12"/>
      <c r="K19" s="30"/>
      <c r="L19" s="76">
        <f t="shared" si="0"/>
        <v>0</v>
      </c>
      <c r="M19" s="76">
        <f t="shared" si="1"/>
        <v>0</v>
      </c>
    </row>
    <row r="20" spans="1:13">
      <c r="A20" s="45">
        <v>4.95</v>
      </c>
      <c r="B20" s="59" t="s">
        <v>27</v>
      </c>
      <c r="C20" s="54"/>
      <c r="D20" s="12"/>
      <c r="E20" s="12"/>
      <c r="F20" s="12"/>
      <c r="G20" s="12"/>
      <c r="H20" s="12"/>
      <c r="I20" s="12"/>
      <c r="J20" s="12"/>
      <c r="K20" s="30"/>
      <c r="L20" s="76">
        <f t="shared" si="0"/>
        <v>0</v>
      </c>
      <c r="M20" s="76">
        <f t="shared" si="1"/>
        <v>0</v>
      </c>
    </row>
    <row r="21" spans="1:13">
      <c r="A21" s="45">
        <v>5</v>
      </c>
      <c r="B21" s="59" t="s">
        <v>28</v>
      </c>
      <c r="C21" s="54"/>
      <c r="D21" s="12"/>
      <c r="E21" s="12"/>
      <c r="F21" s="12"/>
      <c r="G21" s="12"/>
      <c r="H21" s="12"/>
      <c r="I21" s="12"/>
      <c r="J21" s="12"/>
      <c r="K21" s="30"/>
      <c r="L21" s="76">
        <f t="shared" si="0"/>
        <v>0</v>
      </c>
      <c r="M21" s="76">
        <f t="shared" si="1"/>
        <v>0</v>
      </c>
    </row>
    <row r="22" spans="1:13" ht="15.75" thickBot="1">
      <c r="A22" s="46">
        <v>6</v>
      </c>
      <c r="B22" s="60" t="s">
        <v>29</v>
      </c>
      <c r="C22" s="54"/>
      <c r="D22" s="12"/>
      <c r="E22" s="12"/>
      <c r="F22" s="12"/>
      <c r="G22" s="12"/>
      <c r="H22" s="12"/>
      <c r="I22" s="12"/>
      <c r="J22" s="12"/>
      <c r="K22" s="30"/>
      <c r="L22" s="76">
        <f t="shared" si="0"/>
        <v>0</v>
      </c>
      <c r="M22" s="76">
        <f t="shared" si="1"/>
        <v>0</v>
      </c>
    </row>
    <row r="23" spans="1:13" ht="15.75" thickBot="1">
      <c r="A23" s="47" t="s">
        <v>30</v>
      </c>
      <c r="B23" s="23"/>
      <c r="C23" s="56">
        <f t="shared" ref="C23:K23" si="2">SUM(C8:C22)</f>
        <v>0</v>
      </c>
      <c r="D23" s="16">
        <f t="shared" si="2"/>
        <v>0</v>
      </c>
      <c r="E23" s="16">
        <f t="shared" si="2"/>
        <v>0</v>
      </c>
      <c r="F23" s="16">
        <f t="shared" si="2"/>
        <v>0</v>
      </c>
      <c r="G23" s="16">
        <f t="shared" si="2"/>
        <v>0</v>
      </c>
      <c r="H23" s="16">
        <f t="shared" si="2"/>
        <v>0</v>
      </c>
      <c r="I23" s="16">
        <f t="shared" si="2"/>
        <v>0</v>
      </c>
      <c r="J23" s="17">
        <f t="shared" si="2"/>
        <v>0</v>
      </c>
      <c r="K23" s="32">
        <f t="shared" si="2"/>
        <v>0</v>
      </c>
      <c r="L23" s="76">
        <f t="shared" si="0"/>
        <v>0</v>
      </c>
      <c r="M23" s="76">
        <f t="shared" si="1"/>
        <v>0</v>
      </c>
    </row>
    <row r="24" spans="1:13">
      <c r="A24" s="44">
        <v>10</v>
      </c>
      <c r="B24" s="58" t="s">
        <v>31</v>
      </c>
      <c r="C24" s="52"/>
      <c r="D24" s="11"/>
      <c r="E24" s="11"/>
      <c r="F24" s="11"/>
      <c r="G24" s="11"/>
      <c r="H24" s="11"/>
      <c r="I24" s="11"/>
      <c r="J24" s="11"/>
      <c r="K24" s="33"/>
      <c r="L24" s="76">
        <f t="shared" si="0"/>
        <v>0</v>
      </c>
      <c r="M24" s="76">
        <f t="shared" si="1"/>
        <v>0</v>
      </c>
    </row>
    <row r="25" spans="1:13">
      <c r="A25" s="45">
        <v>11</v>
      </c>
      <c r="B25" s="59" t="s">
        <v>32</v>
      </c>
      <c r="C25" s="54"/>
      <c r="D25" s="12"/>
      <c r="E25" s="12"/>
      <c r="F25" s="12"/>
      <c r="G25" s="12"/>
      <c r="H25" s="12"/>
      <c r="I25" s="12"/>
      <c r="J25" s="12"/>
      <c r="K25" s="30"/>
      <c r="L25" s="76">
        <f t="shared" si="0"/>
        <v>0</v>
      </c>
      <c r="M25" s="76">
        <f t="shared" si="1"/>
        <v>0</v>
      </c>
    </row>
    <row r="26" spans="1:13">
      <c r="A26" s="45">
        <v>12</v>
      </c>
      <c r="B26" s="59" t="s">
        <v>33</v>
      </c>
      <c r="C26" s="54"/>
      <c r="D26" s="12"/>
      <c r="E26" s="12"/>
      <c r="F26" s="12"/>
      <c r="G26" s="12"/>
      <c r="H26" s="12"/>
      <c r="I26" s="12"/>
      <c r="J26" s="12"/>
      <c r="K26" s="30"/>
      <c r="L26" s="76">
        <f t="shared" si="0"/>
        <v>0</v>
      </c>
      <c r="M26" s="76">
        <f t="shared" si="1"/>
        <v>0</v>
      </c>
    </row>
    <row r="27" spans="1:13">
      <c r="A27" s="45">
        <v>13</v>
      </c>
      <c r="B27" s="59" t="s">
        <v>34</v>
      </c>
      <c r="C27" s="54"/>
      <c r="D27" s="12"/>
      <c r="E27" s="12"/>
      <c r="F27" s="12"/>
      <c r="G27" s="12"/>
      <c r="H27" s="12"/>
      <c r="I27" s="12"/>
      <c r="J27" s="12"/>
      <c r="K27" s="30"/>
      <c r="L27" s="76">
        <f t="shared" si="0"/>
        <v>0</v>
      </c>
      <c r="M27" s="76">
        <f t="shared" si="1"/>
        <v>0</v>
      </c>
    </row>
    <row r="28" spans="1:13">
      <c r="A28" s="45">
        <v>14</v>
      </c>
      <c r="B28" s="59" t="s">
        <v>35</v>
      </c>
      <c r="C28" s="54"/>
      <c r="D28" s="12"/>
      <c r="E28" s="12"/>
      <c r="F28" s="12"/>
      <c r="G28" s="12"/>
      <c r="H28" s="12"/>
      <c r="I28" s="12"/>
      <c r="J28" s="12"/>
      <c r="K28" s="30"/>
      <c r="L28" s="76">
        <f t="shared" si="0"/>
        <v>0</v>
      </c>
      <c r="M28" s="76">
        <f t="shared" si="1"/>
        <v>0</v>
      </c>
    </row>
    <row r="29" spans="1:13">
      <c r="A29" s="45">
        <v>15</v>
      </c>
      <c r="B29" s="59" t="s">
        <v>36</v>
      </c>
      <c r="C29" s="54"/>
      <c r="D29" s="12"/>
      <c r="E29" s="12"/>
      <c r="F29" s="12"/>
      <c r="G29" s="12"/>
      <c r="H29" s="12"/>
      <c r="I29" s="12"/>
      <c r="J29" s="12"/>
      <c r="K29" s="30"/>
      <c r="L29" s="76">
        <f t="shared" si="0"/>
        <v>0</v>
      </c>
      <c r="M29" s="76">
        <f t="shared" si="1"/>
        <v>0</v>
      </c>
    </row>
    <row r="30" spans="1:13">
      <c r="A30" s="45">
        <v>16</v>
      </c>
      <c r="B30" s="59" t="s">
        <v>37</v>
      </c>
      <c r="C30" s="54"/>
      <c r="D30" s="12"/>
      <c r="E30" s="12"/>
      <c r="F30" s="12"/>
      <c r="G30" s="12"/>
      <c r="H30" s="12"/>
      <c r="I30" s="12"/>
      <c r="J30" s="12"/>
      <c r="K30" s="30"/>
      <c r="L30" s="76">
        <f t="shared" si="0"/>
        <v>0</v>
      </c>
      <c r="M30" s="76">
        <f t="shared" si="1"/>
        <v>0</v>
      </c>
    </row>
    <row r="31" spans="1:13">
      <c r="A31" s="45">
        <v>17</v>
      </c>
      <c r="B31" s="59" t="s">
        <v>38</v>
      </c>
      <c r="C31" s="54"/>
      <c r="D31" s="12"/>
      <c r="E31" s="12"/>
      <c r="F31" s="12"/>
      <c r="G31" s="12"/>
      <c r="H31" s="12"/>
      <c r="I31" s="12"/>
      <c r="J31" s="12"/>
      <c r="K31" s="30"/>
      <c r="L31" s="76">
        <f t="shared" si="0"/>
        <v>0</v>
      </c>
      <c r="M31" s="76">
        <f t="shared" si="1"/>
        <v>0</v>
      </c>
    </row>
    <row r="32" spans="1:13">
      <c r="A32" s="45">
        <v>18</v>
      </c>
      <c r="B32" s="59" t="s">
        <v>39</v>
      </c>
      <c r="C32" s="54"/>
      <c r="D32" s="12"/>
      <c r="E32" s="12"/>
      <c r="F32" s="12"/>
      <c r="G32" s="12"/>
      <c r="H32" s="12"/>
      <c r="I32" s="12"/>
      <c r="J32" s="12"/>
      <c r="K32" s="30"/>
      <c r="L32" s="76">
        <f t="shared" si="0"/>
        <v>0</v>
      </c>
      <c r="M32" s="76">
        <f t="shared" si="1"/>
        <v>0</v>
      </c>
    </row>
    <row r="33" spans="1:13">
      <c r="A33" s="45">
        <v>19</v>
      </c>
      <c r="B33" s="59" t="s">
        <v>40</v>
      </c>
      <c r="C33" s="54"/>
      <c r="D33" s="12"/>
      <c r="E33" s="12"/>
      <c r="F33" s="12"/>
      <c r="G33" s="12"/>
      <c r="H33" s="12"/>
      <c r="I33" s="12"/>
      <c r="J33" s="12"/>
      <c r="K33" s="30"/>
      <c r="L33" s="76">
        <f t="shared" si="0"/>
        <v>0</v>
      </c>
      <c r="M33" s="76">
        <f t="shared" si="1"/>
        <v>0</v>
      </c>
    </row>
    <row r="34" spans="1:13">
      <c r="A34" s="45">
        <v>20</v>
      </c>
      <c r="B34" s="59" t="s">
        <v>41</v>
      </c>
      <c r="C34" s="54"/>
      <c r="D34" s="12"/>
      <c r="E34" s="12"/>
      <c r="F34" s="12"/>
      <c r="G34" s="12"/>
      <c r="H34" s="12"/>
      <c r="I34" s="12"/>
      <c r="J34" s="12"/>
      <c r="K34" s="30"/>
      <c r="L34" s="76">
        <f t="shared" si="0"/>
        <v>0</v>
      </c>
      <c r="M34" s="76">
        <f t="shared" si="1"/>
        <v>0</v>
      </c>
    </row>
    <row r="35" spans="1:13">
      <c r="A35" s="45">
        <v>21</v>
      </c>
      <c r="B35" s="59" t="s">
        <v>42</v>
      </c>
      <c r="C35" s="54"/>
      <c r="D35" s="12"/>
      <c r="E35" s="12"/>
      <c r="F35" s="12"/>
      <c r="G35" s="12"/>
      <c r="H35" s="12"/>
      <c r="I35" s="12"/>
      <c r="J35" s="12"/>
      <c r="K35" s="30"/>
      <c r="L35" s="76">
        <f t="shared" si="0"/>
        <v>0</v>
      </c>
      <c r="M35" s="76">
        <f t="shared" si="1"/>
        <v>0</v>
      </c>
    </row>
    <row r="36" spans="1:13">
      <c r="A36" s="45">
        <v>22</v>
      </c>
      <c r="B36" s="59" t="s">
        <v>43</v>
      </c>
      <c r="C36" s="54"/>
      <c r="D36" s="12"/>
      <c r="E36" s="12"/>
      <c r="F36" s="12"/>
      <c r="G36" s="12"/>
      <c r="H36" s="12"/>
      <c r="I36" s="12"/>
      <c r="J36" s="12"/>
      <c r="K36" s="30"/>
      <c r="L36" s="76">
        <f t="shared" si="0"/>
        <v>0</v>
      </c>
      <c r="M36" s="76">
        <f t="shared" si="1"/>
        <v>0</v>
      </c>
    </row>
    <row r="37" spans="1:13">
      <c r="A37" s="45">
        <v>23</v>
      </c>
      <c r="B37" s="59" t="s">
        <v>44</v>
      </c>
      <c r="C37" s="54"/>
      <c r="D37" s="12"/>
      <c r="E37" s="12"/>
      <c r="F37" s="12"/>
      <c r="G37" s="12"/>
      <c r="H37" s="12"/>
      <c r="I37" s="12"/>
      <c r="J37" s="12"/>
      <c r="K37" s="30"/>
      <c r="L37" s="76">
        <f t="shared" si="0"/>
        <v>0</v>
      </c>
      <c r="M37" s="76">
        <f t="shared" si="1"/>
        <v>0</v>
      </c>
    </row>
    <row r="38" spans="1:13">
      <c r="A38" s="45">
        <v>24</v>
      </c>
      <c r="B38" s="59" t="s">
        <v>45</v>
      </c>
      <c r="C38" s="54"/>
      <c r="D38" s="12"/>
      <c r="E38" s="12"/>
      <c r="F38" s="12"/>
      <c r="G38" s="12"/>
      <c r="H38" s="12"/>
      <c r="I38" s="12"/>
      <c r="J38" s="12"/>
      <c r="K38" s="30"/>
      <c r="L38" s="76">
        <f t="shared" si="0"/>
        <v>0</v>
      </c>
      <c r="M38" s="76">
        <f t="shared" si="1"/>
        <v>0</v>
      </c>
    </row>
    <row r="39" spans="1:13">
      <c r="A39" s="45">
        <v>25</v>
      </c>
      <c r="B39" s="59" t="s">
        <v>46</v>
      </c>
      <c r="C39" s="54"/>
      <c r="D39" s="12"/>
      <c r="E39" s="12"/>
      <c r="F39" s="12"/>
      <c r="G39" s="12"/>
      <c r="H39" s="12"/>
      <c r="I39" s="12"/>
      <c r="J39" s="12"/>
      <c r="K39" s="30"/>
      <c r="L39" s="76">
        <f t="shared" si="0"/>
        <v>0</v>
      </c>
      <c r="M39" s="76">
        <f t="shared" si="1"/>
        <v>0</v>
      </c>
    </row>
    <row r="40" spans="1:13">
      <c r="A40" s="45">
        <v>26</v>
      </c>
      <c r="B40" s="59" t="s">
        <v>47</v>
      </c>
      <c r="C40" s="54"/>
      <c r="D40" s="12"/>
      <c r="E40" s="12"/>
      <c r="F40" s="12"/>
      <c r="G40" s="12"/>
      <c r="H40" s="12"/>
      <c r="I40" s="12"/>
      <c r="J40" s="12"/>
      <c r="K40" s="30"/>
      <c r="L40" s="76">
        <f t="shared" si="0"/>
        <v>0</v>
      </c>
      <c r="M40" s="76">
        <f t="shared" si="1"/>
        <v>0</v>
      </c>
    </row>
    <row r="41" spans="1:13">
      <c r="A41" s="45">
        <v>27</v>
      </c>
      <c r="B41" s="59" t="s">
        <v>48</v>
      </c>
      <c r="C41" s="54"/>
      <c r="D41" s="12"/>
      <c r="E41" s="12"/>
      <c r="F41" s="12"/>
      <c r="G41" s="12"/>
      <c r="H41" s="12"/>
      <c r="I41" s="12"/>
      <c r="J41" s="12"/>
      <c r="K41" s="30"/>
      <c r="L41" s="76">
        <f t="shared" si="0"/>
        <v>0</v>
      </c>
      <c r="M41" s="76">
        <f t="shared" si="1"/>
        <v>0</v>
      </c>
    </row>
    <row r="42" spans="1:13">
      <c r="A42" s="45">
        <v>28.4</v>
      </c>
      <c r="B42" s="59" t="s">
        <v>49</v>
      </c>
      <c r="C42" s="54"/>
      <c r="D42" s="12"/>
      <c r="E42" s="12"/>
      <c r="F42" s="12"/>
      <c r="G42" s="12"/>
      <c r="H42" s="12"/>
      <c r="I42" s="12"/>
      <c r="J42" s="12"/>
      <c r="K42" s="30"/>
      <c r="L42" s="76">
        <f t="shared" si="0"/>
        <v>0</v>
      </c>
      <c r="M42" s="76">
        <f t="shared" si="1"/>
        <v>0</v>
      </c>
    </row>
    <row r="43" spans="1:13">
      <c r="A43" s="45">
        <v>28.41</v>
      </c>
      <c r="B43" s="59" t="s">
        <v>50</v>
      </c>
      <c r="C43" s="54"/>
      <c r="D43" s="12"/>
      <c r="E43" s="12"/>
      <c r="F43" s="12"/>
      <c r="G43" s="12"/>
      <c r="H43" s="12"/>
      <c r="I43" s="12"/>
      <c r="J43" s="12"/>
      <c r="K43" s="30"/>
      <c r="L43" s="76">
        <f t="shared" si="0"/>
        <v>0</v>
      </c>
      <c r="M43" s="76">
        <f t="shared" si="1"/>
        <v>0</v>
      </c>
    </row>
    <row r="44" spans="1:13">
      <c r="A44" s="45">
        <v>28.95</v>
      </c>
      <c r="B44" s="59" t="s">
        <v>51</v>
      </c>
      <c r="C44" s="54"/>
      <c r="D44" s="12"/>
      <c r="E44" s="12"/>
      <c r="F44" s="12"/>
      <c r="G44" s="12"/>
      <c r="H44" s="12"/>
      <c r="I44" s="12"/>
      <c r="J44" s="12"/>
      <c r="K44" s="30"/>
      <c r="L44" s="76">
        <f t="shared" si="0"/>
        <v>0</v>
      </c>
      <c r="M44" s="76">
        <f t="shared" si="1"/>
        <v>0</v>
      </c>
    </row>
    <row r="45" spans="1:13">
      <c r="A45" s="45">
        <v>29</v>
      </c>
      <c r="B45" s="59" t="s">
        <v>52</v>
      </c>
      <c r="C45" s="54"/>
      <c r="D45" s="12"/>
      <c r="E45" s="12"/>
      <c r="F45" s="12"/>
      <c r="G45" s="12"/>
      <c r="H45" s="12"/>
      <c r="I45" s="12"/>
      <c r="J45" s="12"/>
      <c r="K45" s="30"/>
      <c r="L45" s="76">
        <f t="shared" si="0"/>
        <v>0</v>
      </c>
      <c r="M45" s="76">
        <f t="shared" si="1"/>
        <v>0</v>
      </c>
    </row>
    <row r="46" spans="1:13">
      <c r="A46" s="45">
        <v>30</v>
      </c>
      <c r="B46" s="59" t="s">
        <v>53</v>
      </c>
      <c r="C46" s="54"/>
      <c r="D46" s="12"/>
      <c r="E46" s="12"/>
      <c r="F46" s="12"/>
      <c r="G46" s="12"/>
      <c r="H46" s="12"/>
      <c r="I46" s="12"/>
      <c r="J46" s="12"/>
      <c r="K46" s="30"/>
      <c r="L46" s="76">
        <f t="shared" si="0"/>
        <v>0</v>
      </c>
      <c r="M46" s="76">
        <f t="shared" si="1"/>
        <v>0</v>
      </c>
    </row>
    <row r="47" spans="1:13">
      <c r="A47" s="45">
        <v>31.9</v>
      </c>
      <c r="B47" s="59" t="s">
        <v>54</v>
      </c>
      <c r="C47" s="54"/>
      <c r="D47" s="12"/>
      <c r="E47" s="12"/>
      <c r="F47" s="12"/>
      <c r="G47" s="12"/>
      <c r="H47" s="12"/>
      <c r="I47" s="12"/>
      <c r="J47" s="12"/>
      <c r="K47" s="30"/>
      <c r="L47" s="76">
        <f t="shared" si="0"/>
        <v>0</v>
      </c>
      <c r="M47" s="76">
        <f t="shared" si="1"/>
        <v>0</v>
      </c>
    </row>
    <row r="48" spans="1:13">
      <c r="A48" s="45">
        <v>31.95</v>
      </c>
      <c r="B48" s="59" t="s">
        <v>55</v>
      </c>
      <c r="C48" s="54"/>
      <c r="D48" s="12"/>
      <c r="E48" s="12"/>
      <c r="F48" s="12"/>
      <c r="G48" s="12"/>
      <c r="H48" s="12"/>
      <c r="I48" s="12"/>
      <c r="J48" s="12"/>
      <c r="K48" s="30"/>
      <c r="L48" s="76">
        <f t="shared" si="0"/>
        <v>0</v>
      </c>
      <c r="M48" s="76">
        <f t="shared" si="1"/>
        <v>0</v>
      </c>
    </row>
    <row r="49" spans="1:13">
      <c r="A49" s="45">
        <v>32.01</v>
      </c>
      <c r="B49" s="59" t="s">
        <v>56</v>
      </c>
      <c r="C49" s="54"/>
      <c r="D49" s="12"/>
      <c r="E49" s="12"/>
      <c r="F49" s="12"/>
      <c r="G49" s="12"/>
      <c r="H49" s="12"/>
      <c r="I49" s="12"/>
      <c r="J49" s="12"/>
      <c r="K49" s="30"/>
      <c r="L49" s="76">
        <f t="shared" si="0"/>
        <v>0</v>
      </c>
      <c r="M49" s="76">
        <f t="shared" si="1"/>
        <v>0</v>
      </c>
    </row>
    <row r="50" spans="1:13">
      <c r="A50" s="45">
        <v>32.1</v>
      </c>
      <c r="B50" s="59" t="s">
        <v>57</v>
      </c>
      <c r="C50" s="54"/>
      <c r="D50" s="12"/>
      <c r="E50" s="12"/>
      <c r="F50" s="12"/>
      <c r="G50" s="12"/>
      <c r="H50" s="12"/>
      <c r="I50" s="12"/>
      <c r="J50" s="12"/>
      <c r="K50" s="30"/>
      <c r="L50" s="76">
        <f t="shared" si="0"/>
        <v>0</v>
      </c>
      <c r="M50" s="76">
        <f t="shared" si="1"/>
        <v>0</v>
      </c>
    </row>
    <row r="51" spans="1:13">
      <c r="A51" s="45">
        <v>32.15</v>
      </c>
      <c r="B51" s="59" t="s">
        <v>58</v>
      </c>
      <c r="C51" s="54"/>
      <c r="D51" s="12"/>
      <c r="E51" s="12"/>
      <c r="F51" s="12"/>
      <c r="G51" s="12"/>
      <c r="H51" s="12"/>
      <c r="I51" s="12"/>
      <c r="J51" s="12"/>
      <c r="K51" s="30"/>
      <c r="L51" s="76">
        <f t="shared" si="0"/>
        <v>0</v>
      </c>
      <c r="M51" s="76">
        <f t="shared" si="1"/>
        <v>0</v>
      </c>
    </row>
    <row r="52" spans="1:13">
      <c r="A52" s="45">
        <v>32.950000000000003</v>
      </c>
      <c r="B52" s="59" t="s">
        <v>59</v>
      </c>
      <c r="C52" s="54"/>
      <c r="D52" s="12"/>
      <c r="E52" s="12"/>
      <c r="F52" s="12"/>
      <c r="G52" s="12"/>
      <c r="H52" s="12"/>
      <c r="I52" s="12"/>
      <c r="J52" s="12"/>
      <c r="K52" s="30"/>
      <c r="L52" s="76">
        <f t="shared" si="0"/>
        <v>0</v>
      </c>
      <c r="M52" s="76">
        <f t="shared" si="1"/>
        <v>0</v>
      </c>
    </row>
    <row r="53" spans="1:13">
      <c r="A53" s="45">
        <v>33</v>
      </c>
      <c r="B53" s="59" t="s">
        <v>60</v>
      </c>
      <c r="C53" s="54"/>
      <c r="D53" s="12"/>
      <c r="E53" s="12"/>
      <c r="F53" s="12"/>
      <c r="G53" s="12"/>
      <c r="H53" s="12"/>
      <c r="I53" s="12"/>
      <c r="J53" s="12"/>
      <c r="K53" s="30"/>
      <c r="L53" s="76">
        <f t="shared" si="0"/>
        <v>0</v>
      </c>
      <c r="M53" s="76">
        <f t="shared" si="1"/>
        <v>0</v>
      </c>
    </row>
    <row r="54" spans="1:13">
      <c r="A54" s="45">
        <v>34</v>
      </c>
      <c r="B54" s="59" t="s">
        <v>61</v>
      </c>
      <c r="C54" s="54"/>
      <c r="D54" s="12"/>
      <c r="E54" s="12"/>
      <c r="F54" s="12"/>
      <c r="G54" s="12"/>
      <c r="H54" s="12"/>
      <c r="I54" s="12"/>
      <c r="J54" s="12"/>
      <c r="K54" s="30"/>
      <c r="L54" s="76">
        <f t="shared" si="0"/>
        <v>0</v>
      </c>
      <c r="M54" s="76">
        <f t="shared" si="1"/>
        <v>0</v>
      </c>
    </row>
    <row r="55" spans="1:13">
      <c r="A55" s="45">
        <v>35</v>
      </c>
      <c r="B55" s="59" t="s">
        <v>62</v>
      </c>
      <c r="C55" s="54"/>
      <c r="D55" s="12"/>
      <c r="E55" s="12"/>
      <c r="F55" s="12"/>
      <c r="G55" s="12"/>
      <c r="H55" s="12"/>
      <c r="I55" s="12"/>
      <c r="J55" s="12"/>
      <c r="K55" s="30"/>
      <c r="L55" s="76">
        <f t="shared" si="0"/>
        <v>0</v>
      </c>
      <c r="M55" s="76">
        <f t="shared" si="1"/>
        <v>0</v>
      </c>
    </row>
    <row r="56" spans="1:13">
      <c r="A56" s="45">
        <v>36</v>
      </c>
      <c r="B56" s="59" t="s">
        <v>63</v>
      </c>
      <c r="C56" s="54"/>
      <c r="D56" s="12"/>
      <c r="E56" s="12"/>
      <c r="F56" s="12"/>
      <c r="G56" s="12"/>
      <c r="H56" s="12"/>
      <c r="I56" s="12"/>
      <c r="J56" s="12"/>
      <c r="K56" s="30"/>
      <c r="L56" s="76">
        <f t="shared" si="0"/>
        <v>0</v>
      </c>
      <c r="M56" s="76">
        <f t="shared" si="1"/>
        <v>0</v>
      </c>
    </row>
    <row r="57" spans="1:13">
      <c r="A57" s="45">
        <v>37</v>
      </c>
      <c r="B57" s="59" t="s">
        <v>64</v>
      </c>
      <c r="C57" s="54"/>
      <c r="D57" s="12"/>
      <c r="E57" s="12"/>
      <c r="F57" s="12"/>
      <c r="G57" s="12"/>
      <c r="H57" s="12"/>
      <c r="I57" s="12"/>
      <c r="J57" s="12"/>
      <c r="K57" s="30"/>
      <c r="L57" s="76">
        <f t="shared" si="0"/>
        <v>0</v>
      </c>
      <c r="M57" s="76">
        <f t="shared" si="1"/>
        <v>0</v>
      </c>
    </row>
    <row r="58" spans="1:13">
      <c r="A58" s="45">
        <v>38</v>
      </c>
      <c r="B58" s="59" t="s">
        <v>65</v>
      </c>
      <c r="C58" s="54"/>
      <c r="D58" s="12"/>
      <c r="E58" s="12"/>
      <c r="F58" s="12"/>
      <c r="G58" s="12"/>
      <c r="H58" s="12"/>
      <c r="I58" s="12"/>
      <c r="J58" s="12"/>
      <c r="K58" s="30"/>
      <c r="L58" s="76">
        <f t="shared" si="0"/>
        <v>0</v>
      </c>
      <c r="M58" s="76">
        <f t="shared" si="1"/>
        <v>0</v>
      </c>
    </row>
    <row r="59" spans="1:13">
      <c r="A59" s="45">
        <v>39</v>
      </c>
      <c r="B59" s="59" t="s">
        <v>66</v>
      </c>
      <c r="C59" s="54"/>
      <c r="D59" s="12"/>
      <c r="E59" s="12"/>
      <c r="F59" s="12"/>
      <c r="G59" s="12"/>
      <c r="H59" s="12"/>
      <c r="I59" s="12"/>
      <c r="J59" s="12"/>
      <c r="K59" s="30"/>
      <c r="L59" s="76">
        <f t="shared" si="0"/>
        <v>0</v>
      </c>
      <c r="M59" s="76">
        <f t="shared" si="1"/>
        <v>0</v>
      </c>
    </row>
    <row r="60" spans="1:13">
      <c r="A60" s="45">
        <v>40</v>
      </c>
      <c r="B60" s="59" t="s">
        <v>67</v>
      </c>
      <c r="C60" s="54"/>
      <c r="D60" s="12"/>
      <c r="E60" s="12"/>
      <c r="F60" s="12"/>
      <c r="G60" s="12"/>
      <c r="H60" s="12"/>
      <c r="I60" s="12"/>
      <c r="J60" s="12"/>
      <c r="K60" s="30"/>
      <c r="L60" s="76">
        <f t="shared" si="0"/>
        <v>0</v>
      </c>
      <c r="M60" s="76">
        <f t="shared" si="1"/>
        <v>0</v>
      </c>
    </row>
    <row r="61" spans="1:13">
      <c r="A61" s="45">
        <v>41</v>
      </c>
      <c r="B61" s="59" t="s">
        <v>68</v>
      </c>
      <c r="C61" s="54"/>
      <c r="D61" s="12"/>
      <c r="E61" s="12"/>
      <c r="F61" s="12"/>
      <c r="G61" s="12"/>
      <c r="H61" s="12"/>
      <c r="I61" s="12"/>
      <c r="J61" s="12"/>
      <c r="K61" s="30"/>
      <c r="L61" s="76">
        <f t="shared" si="0"/>
        <v>0</v>
      </c>
      <c r="M61" s="76">
        <f t="shared" si="1"/>
        <v>0</v>
      </c>
    </row>
    <row r="62" spans="1:13">
      <c r="A62" s="45">
        <v>42</v>
      </c>
      <c r="B62" s="59" t="s">
        <v>69</v>
      </c>
      <c r="C62" s="54"/>
      <c r="D62" s="12"/>
      <c r="E62" s="12"/>
      <c r="F62" s="12"/>
      <c r="G62" s="12"/>
      <c r="H62" s="12"/>
      <c r="I62" s="12"/>
      <c r="J62" s="12"/>
      <c r="K62" s="30"/>
      <c r="L62" s="76">
        <f t="shared" si="0"/>
        <v>0</v>
      </c>
      <c r="M62" s="76">
        <f t="shared" si="1"/>
        <v>0</v>
      </c>
    </row>
    <row r="63" spans="1:13">
      <c r="A63" s="45">
        <v>43</v>
      </c>
      <c r="B63" s="59" t="s">
        <v>70</v>
      </c>
      <c r="C63" s="54"/>
      <c r="D63" s="12"/>
      <c r="E63" s="12"/>
      <c r="F63" s="12"/>
      <c r="G63" s="12"/>
      <c r="H63" s="12"/>
      <c r="I63" s="12"/>
      <c r="J63" s="12"/>
      <c r="K63" s="30"/>
      <c r="L63" s="76">
        <f t="shared" si="0"/>
        <v>0</v>
      </c>
      <c r="M63" s="76">
        <f t="shared" si="1"/>
        <v>0</v>
      </c>
    </row>
    <row r="64" spans="1:13">
      <c r="A64" s="45">
        <v>44</v>
      </c>
      <c r="B64" s="59" t="s">
        <v>71</v>
      </c>
      <c r="C64" s="54"/>
      <c r="D64" s="12"/>
      <c r="E64" s="12"/>
      <c r="F64" s="12"/>
      <c r="G64" s="12"/>
      <c r="H64" s="12"/>
      <c r="I64" s="12"/>
      <c r="J64" s="12"/>
      <c r="K64" s="30"/>
      <c r="L64" s="76">
        <f t="shared" si="0"/>
        <v>0</v>
      </c>
      <c r="M64" s="76">
        <f t="shared" si="1"/>
        <v>0</v>
      </c>
    </row>
    <row r="65" spans="1:13">
      <c r="A65" s="45">
        <v>45</v>
      </c>
      <c r="B65" s="59" t="s">
        <v>72</v>
      </c>
      <c r="C65" s="54"/>
      <c r="D65" s="12"/>
      <c r="E65" s="12"/>
      <c r="F65" s="12"/>
      <c r="G65" s="12"/>
      <c r="H65" s="12"/>
      <c r="I65" s="12"/>
      <c r="J65" s="12"/>
      <c r="K65" s="30"/>
      <c r="L65" s="76">
        <f t="shared" si="0"/>
        <v>0</v>
      </c>
      <c r="M65" s="76">
        <f t="shared" si="1"/>
        <v>0</v>
      </c>
    </row>
    <row r="66" spans="1:13">
      <c r="A66" s="45">
        <v>46</v>
      </c>
      <c r="B66" s="59" t="s">
        <v>73</v>
      </c>
      <c r="C66" s="54"/>
      <c r="D66" s="12"/>
      <c r="E66" s="12"/>
      <c r="F66" s="12"/>
      <c r="G66" s="12"/>
      <c r="H66" s="12"/>
      <c r="I66" s="12"/>
      <c r="J66" s="12"/>
      <c r="K66" s="30"/>
      <c r="L66" s="76">
        <f t="shared" si="0"/>
        <v>0</v>
      </c>
      <c r="M66" s="76">
        <f t="shared" si="1"/>
        <v>0</v>
      </c>
    </row>
    <row r="67" spans="1:13">
      <c r="A67" s="45">
        <v>47</v>
      </c>
      <c r="B67" s="59" t="s">
        <v>74</v>
      </c>
      <c r="C67" s="54"/>
      <c r="D67" s="12"/>
      <c r="E67" s="12"/>
      <c r="F67" s="12"/>
      <c r="G67" s="12"/>
      <c r="H67" s="12"/>
      <c r="I67" s="12"/>
      <c r="J67" s="12"/>
      <c r="K67" s="30"/>
      <c r="L67" s="76">
        <f t="shared" si="0"/>
        <v>0</v>
      </c>
      <c r="M67" s="76">
        <f t="shared" si="1"/>
        <v>0</v>
      </c>
    </row>
    <row r="68" spans="1:13">
      <c r="A68" s="45">
        <v>48</v>
      </c>
      <c r="B68" s="59" t="s">
        <v>75</v>
      </c>
      <c r="C68" s="54"/>
      <c r="D68" s="12"/>
      <c r="E68" s="12"/>
      <c r="F68" s="12"/>
      <c r="G68" s="12"/>
      <c r="H68" s="12"/>
      <c r="I68" s="12"/>
      <c r="J68" s="12"/>
      <c r="K68" s="30"/>
      <c r="L68" s="76">
        <f t="shared" si="0"/>
        <v>0</v>
      </c>
      <c r="M68" s="76">
        <f t="shared" si="1"/>
        <v>0</v>
      </c>
    </row>
    <row r="69" spans="1:13">
      <c r="A69" s="45">
        <v>49</v>
      </c>
      <c r="B69" s="59" t="s">
        <v>76</v>
      </c>
      <c r="C69" s="54"/>
      <c r="D69" s="12"/>
      <c r="E69" s="12"/>
      <c r="F69" s="12"/>
      <c r="G69" s="12"/>
      <c r="H69" s="12"/>
      <c r="I69" s="12"/>
      <c r="J69" s="12"/>
      <c r="K69" s="30"/>
      <c r="L69" s="76">
        <f t="shared" si="0"/>
        <v>0</v>
      </c>
      <c r="M69" s="76">
        <f t="shared" si="1"/>
        <v>0</v>
      </c>
    </row>
    <row r="70" spans="1:13">
      <c r="A70" s="45">
        <v>50</v>
      </c>
      <c r="B70" s="59" t="s">
        <v>77</v>
      </c>
      <c r="C70" s="54"/>
      <c r="D70" s="12"/>
      <c r="E70" s="12"/>
      <c r="F70" s="12"/>
      <c r="G70" s="12"/>
      <c r="H70" s="12"/>
      <c r="I70" s="12"/>
      <c r="J70" s="12"/>
      <c r="K70" s="30"/>
      <c r="L70" s="76">
        <f t="shared" si="0"/>
        <v>0</v>
      </c>
      <c r="M70" s="76">
        <f t="shared" si="1"/>
        <v>0</v>
      </c>
    </row>
    <row r="71" spans="1:13">
      <c r="A71" s="45">
        <v>51</v>
      </c>
      <c r="B71" s="59" t="s">
        <v>78</v>
      </c>
      <c r="C71" s="54"/>
      <c r="D71" s="12"/>
      <c r="E71" s="12"/>
      <c r="F71" s="12"/>
      <c r="G71" s="12"/>
      <c r="H71" s="12"/>
      <c r="I71" s="12"/>
      <c r="J71" s="12"/>
      <c r="K71" s="30"/>
      <c r="L71" s="76">
        <f t="shared" si="0"/>
        <v>0</v>
      </c>
      <c r="M71" s="76">
        <f t="shared" si="1"/>
        <v>0</v>
      </c>
    </row>
    <row r="72" spans="1:13">
      <c r="A72" s="45">
        <v>52</v>
      </c>
      <c r="B72" s="59" t="s">
        <v>79</v>
      </c>
      <c r="C72" s="54"/>
      <c r="D72" s="12"/>
      <c r="E72" s="12"/>
      <c r="F72" s="12"/>
      <c r="G72" s="12"/>
      <c r="H72" s="12"/>
      <c r="I72" s="12"/>
      <c r="J72" s="12"/>
      <c r="K72" s="30"/>
      <c r="L72" s="76">
        <f t="shared" si="0"/>
        <v>0</v>
      </c>
      <c r="M72" s="76">
        <f t="shared" si="1"/>
        <v>0</v>
      </c>
    </row>
    <row r="73" spans="1:13">
      <c r="A73" s="45">
        <v>53</v>
      </c>
      <c r="B73" s="59" t="s">
        <v>80</v>
      </c>
      <c r="C73" s="54"/>
      <c r="D73" s="12"/>
      <c r="E73" s="12"/>
      <c r="F73" s="12"/>
      <c r="G73" s="12"/>
      <c r="H73" s="12"/>
      <c r="I73" s="12"/>
      <c r="J73" s="12"/>
      <c r="K73" s="30"/>
      <c r="L73" s="76">
        <f t="shared" ref="L73:L118" si="3">E73-SUM(F73:J73)</f>
        <v>0</v>
      </c>
      <c r="M73" s="76">
        <f t="shared" ref="M73:M118" si="4">C73-D73-E73</f>
        <v>0</v>
      </c>
    </row>
    <row r="74" spans="1:13">
      <c r="A74" s="45">
        <v>54</v>
      </c>
      <c r="B74" s="59" t="s">
        <v>81</v>
      </c>
      <c r="C74" s="54"/>
      <c r="D74" s="12"/>
      <c r="E74" s="12"/>
      <c r="F74" s="12"/>
      <c r="G74" s="12"/>
      <c r="H74" s="12"/>
      <c r="I74" s="12"/>
      <c r="J74" s="12"/>
      <c r="K74" s="30"/>
      <c r="L74" s="76">
        <f t="shared" si="3"/>
        <v>0</v>
      </c>
      <c r="M74" s="76">
        <f t="shared" si="4"/>
        <v>0</v>
      </c>
    </row>
    <row r="75" spans="1:13">
      <c r="A75" s="45">
        <v>55</v>
      </c>
      <c r="B75" s="59" t="s">
        <v>82</v>
      </c>
      <c r="C75" s="54"/>
      <c r="D75" s="12"/>
      <c r="E75" s="12"/>
      <c r="F75" s="12"/>
      <c r="G75" s="12"/>
      <c r="H75" s="12"/>
      <c r="I75" s="12"/>
      <c r="J75" s="12"/>
      <c r="K75" s="30"/>
      <c r="L75" s="76">
        <f t="shared" si="3"/>
        <v>0</v>
      </c>
      <c r="M75" s="76">
        <f t="shared" si="4"/>
        <v>0</v>
      </c>
    </row>
    <row r="76" spans="1:13">
      <c r="A76" s="45">
        <v>56</v>
      </c>
      <c r="B76" s="59" t="s">
        <v>83</v>
      </c>
      <c r="C76" s="54"/>
      <c r="D76" s="12"/>
      <c r="E76" s="12"/>
      <c r="F76" s="12"/>
      <c r="G76" s="12"/>
      <c r="H76" s="12"/>
      <c r="I76" s="12"/>
      <c r="J76" s="12"/>
      <c r="K76" s="30"/>
      <c r="L76" s="76">
        <f t="shared" si="3"/>
        <v>0</v>
      </c>
      <c r="M76" s="76">
        <f t="shared" si="4"/>
        <v>0</v>
      </c>
    </row>
    <row r="77" spans="1:13">
      <c r="A77" s="45">
        <v>57</v>
      </c>
      <c r="B77" s="59" t="s">
        <v>84</v>
      </c>
      <c r="C77" s="54"/>
      <c r="D77" s="12"/>
      <c r="E77" s="12"/>
      <c r="F77" s="12"/>
      <c r="G77" s="12"/>
      <c r="H77" s="12"/>
      <c r="I77" s="12"/>
      <c r="J77" s="12"/>
      <c r="K77" s="30"/>
      <c r="L77" s="76">
        <f t="shared" si="3"/>
        <v>0</v>
      </c>
      <c r="M77" s="76">
        <f t="shared" si="4"/>
        <v>0</v>
      </c>
    </row>
    <row r="78" spans="1:13">
      <c r="A78" s="45">
        <v>58</v>
      </c>
      <c r="B78" s="59" t="s">
        <v>85</v>
      </c>
      <c r="C78" s="54"/>
      <c r="D78" s="12"/>
      <c r="E78" s="12"/>
      <c r="F78" s="12"/>
      <c r="G78" s="12"/>
      <c r="H78" s="12"/>
      <c r="I78" s="12"/>
      <c r="J78" s="12"/>
      <c r="K78" s="30"/>
      <c r="L78" s="76">
        <f t="shared" si="3"/>
        <v>0</v>
      </c>
      <c r="M78" s="76">
        <f t="shared" si="4"/>
        <v>0</v>
      </c>
    </row>
    <row r="79" spans="1:13" ht="15.75" thickBot="1">
      <c r="A79" s="46">
        <v>59</v>
      </c>
      <c r="B79" s="60" t="s">
        <v>86</v>
      </c>
      <c r="C79" s="54"/>
      <c r="D79" s="12"/>
      <c r="E79" s="12"/>
      <c r="F79" s="12"/>
      <c r="G79" s="12"/>
      <c r="H79" s="12"/>
      <c r="I79" s="12"/>
      <c r="J79" s="12"/>
      <c r="K79" s="30"/>
      <c r="L79" s="76">
        <f t="shared" si="3"/>
        <v>0</v>
      </c>
      <c r="M79" s="76">
        <f t="shared" si="4"/>
        <v>0</v>
      </c>
    </row>
    <row r="80" spans="1:13" ht="15.75" thickBot="1">
      <c r="A80" s="47" t="s">
        <v>87</v>
      </c>
      <c r="B80" s="15"/>
      <c r="C80" s="56">
        <f>SUM(C24:C79)</f>
        <v>0</v>
      </c>
      <c r="D80" s="16">
        <f t="shared" ref="D80:K80" si="5">SUM(D24:D79)</f>
        <v>0</v>
      </c>
      <c r="E80" s="16">
        <f t="shared" si="5"/>
        <v>0</v>
      </c>
      <c r="F80" s="16">
        <f t="shared" si="5"/>
        <v>0</v>
      </c>
      <c r="G80" s="16">
        <f t="shared" si="5"/>
        <v>0</v>
      </c>
      <c r="H80" s="16">
        <f t="shared" si="5"/>
        <v>0</v>
      </c>
      <c r="I80" s="16">
        <f t="shared" si="5"/>
        <v>0</v>
      </c>
      <c r="J80" s="16">
        <f t="shared" si="5"/>
        <v>0</v>
      </c>
      <c r="K80" s="41">
        <f t="shared" si="5"/>
        <v>0</v>
      </c>
      <c r="L80" s="76">
        <f t="shared" si="3"/>
        <v>0</v>
      </c>
      <c r="M80" s="76">
        <f t="shared" si="4"/>
        <v>0</v>
      </c>
    </row>
    <row r="81" spans="1:13">
      <c r="A81" s="44">
        <v>60</v>
      </c>
      <c r="B81" s="58" t="s">
        <v>88</v>
      </c>
      <c r="C81" s="52"/>
      <c r="D81" s="11"/>
      <c r="E81" s="11"/>
      <c r="F81" s="11"/>
      <c r="G81" s="11"/>
      <c r="H81" s="11"/>
      <c r="I81" s="11"/>
      <c r="J81" s="11"/>
      <c r="K81" s="33"/>
      <c r="L81" s="76">
        <f t="shared" si="3"/>
        <v>0</v>
      </c>
      <c r="M81" s="76">
        <f t="shared" si="4"/>
        <v>0</v>
      </c>
    </row>
    <row r="82" spans="1:13">
      <c r="A82" s="45">
        <v>61</v>
      </c>
      <c r="B82" s="59" t="s">
        <v>89</v>
      </c>
      <c r="C82" s="54"/>
      <c r="D82" s="12"/>
      <c r="E82" s="12"/>
      <c r="F82" s="12"/>
      <c r="G82" s="12"/>
      <c r="H82" s="12"/>
      <c r="I82" s="12"/>
      <c r="J82" s="12"/>
      <c r="K82" s="30"/>
      <c r="L82" s="76">
        <f t="shared" si="3"/>
        <v>0</v>
      </c>
      <c r="M82" s="76">
        <f t="shared" si="4"/>
        <v>0</v>
      </c>
    </row>
    <row r="83" spans="1:13">
      <c r="A83" s="45">
        <v>62</v>
      </c>
      <c r="B83" s="59" t="s">
        <v>90</v>
      </c>
      <c r="C83" s="54"/>
      <c r="D83" s="12"/>
      <c r="E83" s="12"/>
      <c r="F83" s="12"/>
      <c r="G83" s="12"/>
      <c r="H83" s="12"/>
      <c r="I83" s="12"/>
      <c r="J83" s="12"/>
      <c r="K83" s="30"/>
      <c r="L83" s="76">
        <f t="shared" si="3"/>
        <v>0</v>
      </c>
      <c r="M83" s="76">
        <f t="shared" si="4"/>
        <v>0</v>
      </c>
    </row>
    <row r="84" spans="1:13">
      <c r="A84" s="45">
        <v>63</v>
      </c>
      <c r="B84" s="59" t="s">
        <v>91</v>
      </c>
      <c r="C84" s="54"/>
      <c r="D84" s="12"/>
      <c r="E84" s="12"/>
      <c r="F84" s="12"/>
      <c r="G84" s="12"/>
      <c r="H84" s="12"/>
      <c r="I84" s="12"/>
      <c r="J84" s="12"/>
      <c r="K84" s="30"/>
      <c r="L84" s="76">
        <f t="shared" si="3"/>
        <v>0</v>
      </c>
      <c r="M84" s="76">
        <f t="shared" si="4"/>
        <v>0</v>
      </c>
    </row>
    <row r="85" spans="1:13">
      <c r="A85" s="45">
        <v>64</v>
      </c>
      <c r="B85" s="59" t="s">
        <v>92</v>
      </c>
      <c r="C85" s="54"/>
      <c r="D85" s="12"/>
      <c r="E85" s="12"/>
      <c r="F85" s="12"/>
      <c r="G85" s="12"/>
      <c r="H85" s="12"/>
      <c r="I85" s="12"/>
      <c r="J85" s="12"/>
      <c r="K85" s="30"/>
      <c r="L85" s="76">
        <f t="shared" si="3"/>
        <v>0</v>
      </c>
      <c r="M85" s="76">
        <f t="shared" si="4"/>
        <v>0</v>
      </c>
    </row>
    <row r="86" spans="1:13">
      <c r="A86" s="45">
        <v>65</v>
      </c>
      <c r="B86" s="59" t="s">
        <v>93</v>
      </c>
      <c r="C86" s="54"/>
      <c r="D86" s="12"/>
      <c r="E86" s="12"/>
      <c r="F86" s="12"/>
      <c r="G86" s="12"/>
      <c r="H86" s="12"/>
      <c r="I86" s="12"/>
      <c r="J86" s="12"/>
      <c r="K86" s="30"/>
      <c r="L86" s="76">
        <f t="shared" si="3"/>
        <v>0</v>
      </c>
      <c r="M86" s="76">
        <f t="shared" si="4"/>
        <v>0</v>
      </c>
    </row>
    <row r="87" spans="1:13">
      <c r="A87" s="45">
        <v>65.099999999999994</v>
      </c>
      <c r="B87" s="59" t="s">
        <v>94</v>
      </c>
      <c r="C87" s="54"/>
      <c r="D87" s="12"/>
      <c r="E87" s="12"/>
      <c r="F87" s="12"/>
      <c r="G87" s="12"/>
      <c r="H87" s="12"/>
      <c r="I87" s="12"/>
      <c r="J87" s="12"/>
      <c r="K87" s="30"/>
      <c r="L87" s="76">
        <f t="shared" si="3"/>
        <v>0</v>
      </c>
      <c r="M87" s="76">
        <f t="shared" si="4"/>
        <v>0</v>
      </c>
    </row>
    <row r="88" spans="1:13">
      <c r="A88" s="45">
        <v>66.7</v>
      </c>
      <c r="B88" s="59" t="s">
        <v>95</v>
      </c>
      <c r="C88" s="54"/>
      <c r="D88" s="12"/>
      <c r="E88" s="12"/>
      <c r="F88" s="12"/>
      <c r="G88" s="12"/>
      <c r="H88" s="12"/>
      <c r="I88" s="12"/>
      <c r="J88" s="12"/>
      <c r="K88" s="30"/>
      <c r="L88" s="76">
        <f t="shared" si="3"/>
        <v>0</v>
      </c>
      <c r="M88" s="76">
        <f t="shared" si="4"/>
        <v>0</v>
      </c>
    </row>
    <row r="89" spans="1:13">
      <c r="A89" s="45">
        <v>66.95</v>
      </c>
      <c r="B89" s="59" t="s">
        <v>96</v>
      </c>
      <c r="C89" s="54"/>
      <c r="D89" s="12"/>
      <c r="E89" s="12"/>
      <c r="F89" s="12"/>
      <c r="G89" s="12"/>
      <c r="H89" s="12"/>
      <c r="I89" s="12"/>
      <c r="J89" s="12"/>
      <c r="K89" s="30"/>
      <c r="L89" s="76">
        <f t="shared" si="3"/>
        <v>0</v>
      </c>
      <c r="M89" s="76">
        <f t="shared" si="4"/>
        <v>0</v>
      </c>
    </row>
    <row r="90" spans="1:13">
      <c r="A90" s="45">
        <v>67.010000000000005</v>
      </c>
      <c r="B90" s="59" t="s">
        <v>97</v>
      </c>
      <c r="C90" s="54"/>
      <c r="D90" s="12"/>
      <c r="E90" s="12"/>
      <c r="F90" s="12"/>
      <c r="G90" s="12"/>
      <c r="H90" s="12"/>
      <c r="I90" s="12"/>
      <c r="J90" s="12"/>
      <c r="K90" s="30"/>
      <c r="L90" s="76">
        <f t="shared" si="3"/>
        <v>0</v>
      </c>
      <c r="M90" s="76">
        <f t="shared" si="4"/>
        <v>0</v>
      </c>
    </row>
    <row r="91" spans="1:13">
      <c r="A91" s="45">
        <v>67.3</v>
      </c>
      <c r="B91" s="59" t="s">
        <v>98</v>
      </c>
      <c r="C91" s="54"/>
      <c r="D91" s="12"/>
      <c r="E91" s="12"/>
      <c r="F91" s="12"/>
      <c r="G91" s="12"/>
      <c r="H91" s="12"/>
      <c r="I91" s="12"/>
      <c r="J91" s="12"/>
      <c r="K91" s="30"/>
      <c r="L91" s="76">
        <f t="shared" si="3"/>
        <v>0</v>
      </c>
      <c r="M91" s="76">
        <f t="shared" si="4"/>
        <v>0</v>
      </c>
    </row>
    <row r="92" spans="1:13">
      <c r="A92" s="45">
        <v>67.349999999999994</v>
      </c>
      <c r="B92" s="59" t="s">
        <v>99</v>
      </c>
      <c r="C92" s="54"/>
      <c r="D92" s="12"/>
      <c r="E92" s="12"/>
      <c r="F92" s="12"/>
      <c r="G92" s="12"/>
      <c r="H92" s="12"/>
      <c r="I92" s="12"/>
      <c r="J92" s="12"/>
      <c r="K92" s="30"/>
      <c r="L92" s="76">
        <f t="shared" si="3"/>
        <v>0</v>
      </c>
      <c r="M92" s="76">
        <f t="shared" si="4"/>
        <v>0</v>
      </c>
    </row>
    <row r="93" spans="1:13">
      <c r="A93" s="45">
        <v>67.5</v>
      </c>
      <c r="B93" s="59" t="s">
        <v>100</v>
      </c>
      <c r="C93" s="54"/>
      <c r="D93" s="12"/>
      <c r="E93" s="12"/>
      <c r="F93" s="12"/>
      <c r="G93" s="12"/>
      <c r="H93" s="12"/>
      <c r="I93" s="12"/>
      <c r="J93" s="12"/>
      <c r="K93" s="30"/>
      <c r="L93" s="76">
        <f t="shared" si="3"/>
        <v>0</v>
      </c>
      <c r="M93" s="76">
        <f t="shared" si="4"/>
        <v>0</v>
      </c>
    </row>
    <row r="94" spans="1:13">
      <c r="A94" s="45">
        <v>67.95</v>
      </c>
      <c r="B94" s="59" t="s">
        <v>101</v>
      </c>
      <c r="C94" s="54"/>
      <c r="D94" s="12"/>
      <c r="E94" s="12"/>
      <c r="F94" s="12"/>
      <c r="G94" s="12"/>
      <c r="H94" s="12"/>
      <c r="I94" s="12"/>
      <c r="J94" s="12"/>
      <c r="K94" s="30"/>
      <c r="L94" s="76">
        <f t="shared" si="3"/>
        <v>0</v>
      </c>
      <c r="M94" s="76">
        <f t="shared" si="4"/>
        <v>0</v>
      </c>
    </row>
    <row r="95" spans="1:13">
      <c r="A95" s="45">
        <v>68</v>
      </c>
      <c r="B95" s="59" t="s">
        <v>102</v>
      </c>
      <c r="C95" s="54"/>
      <c r="D95" s="12"/>
      <c r="E95" s="12"/>
      <c r="F95" s="12"/>
      <c r="G95" s="12"/>
      <c r="H95" s="12"/>
      <c r="I95" s="12"/>
      <c r="J95" s="12"/>
      <c r="K95" s="30"/>
      <c r="L95" s="76">
        <f t="shared" si="3"/>
        <v>0</v>
      </c>
      <c r="M95" s="76">
        <f t="shared" si="4"/>
        <v>0</v>
      </c>
    </row>
    <row r="96" spans="1:13" ht="15.75" thickBot="1">
      <c r="A96" s="46">
        <v>69</v>
      </c>
      <c r="B96" s="60" t="s">
        <v>140</v>
      </c>
      <c r="C96" s="55"/>
      <c r="D96" s="13"/>
      <c r="E96" s="13"/>
      <c r="F96" s="13"/>
      <c r="G96" s="13"/>
      <c r="H96" s="13"/>
      <c r="I96" s="13"/>
      <c r="J96" s="13"/>
      <c r="K96" s="31"/>
      <c r="L96" s="76">
        <f t="shared" si="3"/>
        <v>0</v>
      </c>
      <c r="M96" s="76">
        <f t="shared" si="4"/>
        <v>0</v>
      </c>
    </row>
    <row r="97" spans="1:13" ht="15.75" thickBot="1">
      <c r="A97" s="47" t="s">
        <v>104</v>
      </c>
      <c r="B97" s="15"/>
      <c r="C97" s="56">
        <f t="shared" ref="C97:K97" si="6">SUM(C81:C96)</f>
        <v>0</v>
      </c>
      <c r="D97" s="16">
        <f t="shared" si="6"/>
        <v>0</v>
      </c>
      <c r="E97" s="16">
        <f t="shared" si="6"/>
        <v>0</v>
      </c>
      <c r="F97" s="16">
        <f t="shared" si="6"/>
        <v>0</v>
      </c>
      <c r="G97" s="16">
        <f t="shared" si="6"/>
        <v>0</v>
      </c>
      <c r="H97" s="16">
        <f t="shared" si="6"/>
        <v>0</v>
      </c>
      <c r="I97" s="16">
        <f t="shared" si="6"/>
        <v>0</v>
      </c>
      <c r="J97" s="17">
        <f t="shared" si="6"/>
        <v>0</v>
      </c>
      <c r="K97" s="32">
        <f t="shared" si="6"/>
        <v>0</v>
      </c>
      <c r="L97" s="76">
        <f t="shared" si="3"/>
        <v>0</v>
      </c>
      <c r="M97" s="76">
        <f t="shared" si="4"/>
        <v>0</v>
      </c>
    </row>
    <row r="98" spans="1:13">
      <c r="A98" s="48">
        <v>70.010000000000005</v>
      </c>
      <c r="B98" s="61" t="s">
        <v>105</v>
      </c>
      <c r="C98" s="52"/>
      <c r="D98" s="11"/>
      <c r="E98" s="11"/>
      <c r="F98" s="11"/>
      <c r="G98" s="11"/>
      <c r="H98" s="11"/>
      <c r="I98" s="11"/>
      <c r="J98" s="11"/>
      <c r="K98" s="33"/>
      <c r="L98" s="76">
        <f t="shared" si="3"/>
        <v>0</v>
      </c>
      <c r="M98" s="76">
        <f t="shared" si="4"/>
        <v>0</v>
      </c>
    </row>
    <row r="99" spans="1:13">
      <c r="A99" s="48">
        <v>70.05</v>
      </c>
      <c r="B99" s="61" t="s">
        <v>106</v>
      </c>
      <c r="C99" s="53"/>
      <c r="D99" s="18"/>
      <c r="E99" s="18"/>
      <c r="F99" s="18"/>
      <c r="G99" s="18"/>
      <c r="H99" s="18"/>
      <c r="I99" s="18"/>
      <c r="J99" s="18"/>
      <c r="K99" s="33"/>
      <c r="L99" s="76">
        <f t="shared" si="3"/>
        <v>0</v>
      </c>
      <c r="M99" s="76">
        <f t="shared" si="4"/>
        <v>0</v>
      </c>
    </row>
    <row r="100" spans="1:13">
      <c r="A100" s="48">
        <v>70.099999999999994</v>
      </c>
      <c r="B100" s="61" t="s">
        <v>107</v>
      </c>
      <c r="C100" s="53"/>
      <c r="D100" s="18"/>
      <c r="E100" s="18"/>
      <c r="F100" s="18"/>
      <c r="G100" s="18"/>
      <c r="H100" s="18"/>
      <c r="I100" s="18"/>
      <c r="J100" s="18"/>
      <c r="K100" s="33"/>
      <c r="L100" s="76">
        <f t="shared" si="3"/>
        <v>0</v>
      </c>
      <c r="M100" s="76">
        <f t="shared" si="4"/>
        <v>0</v>
      </c>
    </row>
    <row r="101" spans="1:13">
      <c r="A101" s="48">
        <v>70.12</v>
      </c>
      <c r="B101" s="61" t="s">
        <v>108</v>
      </c>
      <c r="C101" s="53"/>
      <c r="D101" s="18"/>
      <c r="E101" s="18"/>
      <c r="F101" s="18"/>
      <c r="G101" s="18"/>
      <c r="H101" s="18"/>
      <c r="I101" s="18"/>
      <c r="J101" s="18"/>
      <c r="K101" s="33"/>
      <c r="L101" s="76">
        <f t="shared" si="3"/>
        <v>0</v>
      </c>
      <c r="M101" s="76">
        <f t="shared" si="4"/>
        <v>0</v>
      </c>
    </row>
    <row r="102" spans="1:13">
      <c r="A102" s="48">
        <v>70.400000000000006</v>
      </c>
      <c r="B102" s="61" t="s">
        <v>109</v>
      </c>
      <c r="C102" s="53"/>
      <c r="D102" s="18"/>
      <c r="E102" s="18"/>
      <c r="F102" s="18"/>
      <c r="G102" s="18"/>
      <c r="H102" s="18"/>
      <c r="I102" s="18"/>
      <c r="J102" s="18"/>
      <c r="K102" s="33"/>
      <c r="L102" s="76">
        <f t="shared" si="3"/>
        <v>0</v>
      </c>
      <c r="M102" s="76">
        <f t="shared" si="4"/>
        <v>0</v>
      </c>
    </row>
    <row r="103" spans="1:13">
      <c r="A103" s="48">
        <v>70.5</v>
      </c>
      <c r="B103" s="61" t="s">
        <v>110</v>
      </c>
      <c r="C103" s="53"/>
      <c r="D103" s="18"/>
      <c r="E103" s="18"/>
      <c r="F103" s="18"/>
      <c r="G103" s="18"/>
      <c r="H103" s="18"/>
      <c r="I103" s="18"/>
      <c r="J103" s="18"/>
      <c r="K103" s="33"/>
      <c r="L103" s="76">
        <f t="shared" si="3"/>
        <v>0</v>
      </c>
      <c r="M103" s="76">
        <f t="shared" si="4"/>
        <v>0</v>
      </c>
    </row>
    <row r="104" spans="1:13">
      <c r="A104" s="48">
        <v>70.650000000000006</v>
      </c>
      <c r="B104" s="61" t="s">
        <v>111</v>
      </c>
      <c r="C104" s="53"/>
      <c r="D104" s="18"/>
      <c r="E104" s="18"/>
      <c r="F104" s="18"/>
      <c r="G104" s="18"/>
      <c r="H104" s="18"/>
      <c r="I104" s="18"/>
      <c r="J104" s="18"/>
      <c r="K104" s="33"/>
      <c r="L104" s="76">
        <f t="shared" si="3"/>
        <v>0</v>
      </c>
      <c r="M104" s="76">
        <f t="shared" si="4"/>
        <v>0</v>
      </c>
    </row>
    <row r="105" spans="1:13">
      <c r="A105" s="48">
        <v>70.95</v>
      </c>
      <c r="B105" s="61" t="s">
        <v>112</v>
      </c>
      <c r="C105" s="53"/>
      <c r="D105" s="18"/>
      <c r="E105" s="18"/>
      <c r="F105" s="18"/>
      <c r="G105" s="18"/>
      <c r="H105" s="18"/>
      <c r="I105" s="18"/>
      <c r="J105" s="18"/>
      <c r="K105" s="33"/>
      <c r="L105" s="76">
        <f t="shared" si="3"/>
        <v>0</v>
      </c>
      <c r="M105" s="76">
        <f t="shared" si="4"/>
        <v>0</v>
      </c>
    </row>
    <row r="106" spans="1:13">
      <c r="A106" s="45">
        <v>71</v>
      </c>
      <c r="B106" s="59" t="s">
        <v>113</v>
      </c>
      <c r="C106" s="54"/>
      <c r="D106" s="12"/>
      <c r="E106" s="12"/>
      <c r="F106" s="12"/>
      <c r="G106" s="12"/>
      <c r="H106" s="12"/>
      <c r="I106" s="12"/>
      <c r="J106" s="12"/>
      <c r="K106" s="30"/>
      <c r="L106" s="76">
        <f t="shared" si="3"/>
        <v>0</v>
      </c>
      <c r="M106" s="76">
        <f t="shared" si="4"/>
        <v>0</v>
      </c>
    </row>
    <row r="107" spans="1:13">
      <c r="A107" s="49">
        <v>72.010000000000005</v>
      </c>
      <c r="B107" s="59" t="s">
        <v>114</v>
      </c>
      <c r="C107" s="54"/>
      <c r="D107" s="12"/>
      <c r="E107" s="12"/>
      <c r="F107" s="12"/>
      <c r="G107" s="12"/>
      <c r="H107" s="12"/>
      <c r="I107" s="12"/>
      <c r="J107" s="12"/>
      <c r="K107" s="30"/>
      <c r="L107" s="76">
        <f t="shared" si="3"/>
        <v>0</v>
      </c>
      <c r="M107" s="76">
        <f t="shared" si="4"/>
        <v>0</v>
      </c>
    </row>
    <row r="108" spans="1:13">
      <c r="A108" s="49">
        <v>72.099999999999994</v>
      </c>
      <c r="B108" s="62" t="s">
        <v>115</v>
      </c>
      <c r="C108" s="54"/>
      <c r="D108" s="12"/>
      <c r="E108" s="12"/>
      <c r="F108" s="12"/>
      <c r="G108" s="12"/>
      <c r="H108" s="12"/>
      <c r="I108" s="12"/>
      <c r="J108" s="12"/>
      <c r="K108" s="30"/>
      <c r="L108" s="76">
        <f t="shared" si="3"/>
        <v>0</v>
      </c>
      <c r="M108" s="76">
        <f t="shared" si="4"/>
        <v>0</v>
      </c>
    </row>
    <row r="109" spans="1:13">
      <c r="A109" s="49">
        <v>72.099999999999994</v>
      </c>
      <c r="B109" s="62" t="s">
        <v>116</v>
      </c>
      <c r="C109" s="54"/>
      <c r="D109" s="12"/>
      <c r="E109" s="12"/>
      <c r="F109" s="12"/>
      <c r="G109" s="12"/>
      <c r="H109" s="12"/>
      <c r="I109" s="12"/>
      <c r="J109" s="12"/>
      <c r="K109" s="30"/>
      <c r="L109" s="76">
        <f t="shared" si="3"/>
        <v>0</v>
      </c>
      <c r="M109" s="76">
        <f t="shared" si="4"/>
        <v>0</v>
      </c>
    </row>
    <row r="110" spans="1:13" ht="15.75" thickBot="1">
      <c r="A110" s="49">
        <v>72.95</v>
      </c>
      <c r="B110" s="59" t="s">
        <v>117</v>
      </c>
      <c r="C110" s="54"/>
      <c r="D110" s="12"/>
      <c r="E110" s="12"/>
      <c r="F110" s="12"/>
      <c r="G110" s="12"/>
      <c r="H110" s="12"/>
      <c r="I110" s="12"/>
      <c r="J110" s="12"/>
      <c r="K110" s="30"/>
      <c r="L110" s="76">
        <f t="shared" si="3"/>
        <v>0</v>
      </c>
      <c r="M110" s="76">
        <f t="shared" si="4"/>
        <v>0</v>
      </c>
    </row>
    <row r="111" spans="1:13" ht="15.75" thickBot="1">
      <c r="A111" s="47" t="s">
        <v>118</v>
      </c>
      <c r="B111" s="15"/>
      <c r="C111" s="56">
        <f t="shared" ref="C111:K111" si="7">SUM(C98:C110)</f>
        <v>0</v>
      </c>
      <c r="D111" s="16">
        <f t="shared" si="7"/>
        <v>0</v>
      </c>
      <c r="E111" s="16">
        <f t="shared" si="7"/>
        <v>0</v>
      </c>
      <c r="F111" s="16">
        <f t="shared" si="7"/>
        <v>0</v>
      </c>
      <c r="G111" s="16">
        <f t="shared" si="7"/>
        <v>0</v>
      </c>
      <c r="H111" s="16">
        <f t="shared" si="7"/>
        <v>0</v>
      </c>
      <c r="I111" s="16">
        <f t="shared" si="7"/>
        <v>0</v>
      </c>
      <c r="J111" s="17">
        <f t="shared" si="7"/>
        <v>0</v>
      </c>
      <c r="K111" s="32">
        <f t="shared" si="7"/>
        <v>0</v>
      </c>
      <c r="L111" s="76">
        <f t="shared" si="3"/>
        <v>0</v>
      </c>
      <c r="M111" s="76">
        <f t="shared" si="4"/>
        <v>0</v>
      </c>
    </row>
    <row r="112" spans="1:13">
      <c r="A112" s="44">
        <v>80</v>
      </c>
      <c r="B112" s="58" t="s">
        <v>119</v>
      </c>
      <c r="C112" s="52"/>
      <c r="D112" s="11"/>
      <c r="E112" s="11"/>
      <c r="F112" s="11"/>
      <c r="G112" s="11"/>
      <c r="H112" s="11"/>
      <c r="I112" s="11"/>
      <c r="J112" s="11"/>
      <c r="K112" s="33"/>
      <c r="L112" s="76">
        <f t="shared" si="3"/>
        <v>0</v>
      </c>
      <c r="M112" s="76">
        <f t="shared" si="4"/>
        <v>0</v>
      </c>
    </row>
    <row r="113" spans="1:13">
      <c r="A113" s="45">
        <v>81</v>
      </c>
      <c r="B113" s="59" t="s">
        <v>120</v>
      </c>
      <c r="C113" s="54"/>
      <c r="D113" s="12"/>
      <c r="E113" s="12"/>
      <c r="F113" s="12"/>
      <c r="G113" s="12"/>
      <c r="H113" s="12"/>
      <c r="I113" s="12"/>
      <c r="J113" s="12"/>
      <c r="K113" s="30"/>
      <c r="L113" s="76">
        <f t="shared" si="3"/>
        <v>0</v>
      </c>
      <c r="M113" s="76">
        <f t="shared" si="4"/>
        <v>0</v>
      </c>
    </row>
    <row r="114" spans="1:13" ht="15.75" thickBot="1">
      <c r="A114" s="50"/>
      <c r="B114" s="60"/>
      <c r="C114" s="55"/>
      <c r="D114" s="13"/>
      <c r="E114" s="13"/>
      <c r="F114" s="13"/>
      <c r="G114" s="13"/>
      <c r="H114" s="13"/>
      <c r="I114" s="13"/>
      <c r="J114" s="13"/>
      <c r="K114" s="31"/>
      <c r="L114" s="76">
        <f t="shared" si="3"/>
        <v>0</v>
      </c>
      <c r="M114" s="76">
        <f t="shared" si="4"/>
        <v>0</v>
      </c>
    </row>
    <row r="115" spans="1:13" ht="15.75" thickBot="1">
      <c r="A115" s="51"/>
      <c r="B115" s="15" t="s">
        <v>121</v>
      </c>
      <c r="C115" s="56">
        <f t="shared" ref="C115:K115" si="8">C23</f>
        <v>0</v>
      </c>
      <c r="D115" s="16">
        <f t="shared" si="8"/>
        <v>0</v>
      </c>
      <c r="E115" s="16">
        <f t="shared" si="8"/>
        <v>0</v>
      </c>
      <c r="F115" s="16">
        <f t="shared" si="8"/>
        <v>0</v>
      </c>
      <c r="G115" s="16">
        <f t="shared" si="8"/>
        <v>0</v>
      </c>
      <c r="H115" s="16">
        <f t="shared" si="8"/>
        <v>0</v>
      </c>
      <c r="I115" s="16">
        <f t="shared" si="8"/>
        <v>0</v>
      </c>
      <c r="J115" s="17">
        <f t="shared" si="8"/>
        <v>0</v>
      </c>
      <c r="K115" s="32">
        <f t="shared" si="8"/>
        <v>0</v>
      </c>
      <c r="L115" s="76">
        <f t="shared" si="3"/>
        <v>0</v>
      </c>
      <c r="M115" s="76">
        <f t="shared" si="4"/>
        <v>0</v>
      </c>
    </row>
    <row r="116" spans="1:13" ht="15.75" thickBot="1">
      <c r="A116" s="51"/>
      <c r="B116" s="15" t="s">
        <v>122</v>
      </c>
      <c r="C116" s="56">
        <f t="shared" ref="C116:K116" si="9">SUM(C80,C97,C111)</f>
        <v>0</v>
      </c>
      <c r="D116" s="16">
        <f t="shared" si="9"/>
        <v>0</v>
      </c>
      <c r="E116" s="16">
        <f t="shared" si="9"/>
        <v>0</v>
      </c>
      <c r="F116" s="16">
        <f t="shared" si="9"/>
        <v>0</v>
      </c>
      <c r="G116" s="16">
        <f t="shared" si="9"/>
        <v>0</v>
      </c>
      <c r="H116" s="16">
        <f t="shared" si="9"/>
        <v>0</v>
      </c>
      <c r="I116" s="16">
        <f t="shared" si="9"/>
        <v>0</v>
      </c>
      <c r="J116" s="17">
        <f t="shared" si="9"/>
        <v>0</v>
      </c>
      <c r="K116" s="32">
        <f t="shared" si="9"/>
        <v>0</v>
      </c>
      <c r="L116" s="76">
        <f t="shared" si="3"/>
        <v>0</v>
      </c>
      <c r="M116" s="76">
        <f t="shared" si="4"/>
        <v>0</v>
      </c>
    </row>
    <row r="117" spans="1:13" ht="15.75" thickBot="1">
      <c r="A117" s="51"/>
      <c r="B117" s="15" t="s">
        <v>123</v>
      </c>
      <c r="C117" s="56">
        <f t="shared" ref="C117:J117" si="10">SUM(C115,C116)</f>
        <v>0</v>
      </c>
      <c r="D117" s="16">
        <f>SUM(D115,D116)</f>
        <v>0</v>
      </c>
      <c r="E117" s="16">
        <f>SUM(E115,E116)</f>
        <v>0</v>
      </c>
      <c r="F117" s="16">
        <f t="shared" si="10"/>
        <v>0</v>
      </c>
      <c r="G117" s="16">
        <f t="shared" si="10"/>
        <v>0</v>
      </c>
      <c r="H117" s="16">
        <f t="shared" si="10"/>
        <v>0</v>
      </c>
      <c r="I117" s="16">
        <f t="shared" si="10"/>
        <v>0</v>
      </c>
      <c r="J117" s="17">
        <f t="shared" si="10"/>
        <v>0</v>
      </c>
      <c r="K117" s="32">
        <f>SUM(K115,K116)</f>
        <v>0</v>
      </c>
      <c r="L117" s="76">
        <f t="shared" si="3"/>
        <v>0</v>
      </c>
      <c r="M117" s="76">
        <f t="shared" si="4"/>
        <v>0</v>
      </c>
    </row>
    <row r="118" spans="1:13" ht="15.75" thickBot="1">
      <c r="A118" s="47"/>
      <c r="B118" s="24" t="s">
        <v>124</v>
      </c>
      <c r="C118" s="56">
        <f t="shared" ref="C118:J118" si="11">SUM(C117,C112,C113)</f>
        <v>0</v>
      </c>
      <c r="D118" s="16">
        <f>SUM(D117,D112,D113)</f>
        <v>0</v>
      </c>
      <c r="E118" s="16">
        <f>SUM(E117,E112,E113)</f>
        <v>0</v>
      </c>
      <c r="F118" s="16">
        <f t="shared" si="11"/>
        <v>0</v>
      </c>
      <c r="G118" s="16">
        <f t="shared" si="11"/>
        <v>0</v>
      </c>
      <c r="H118" s="16">
        <f t="shared" si="11"/>
        <v>0</v>
      </c>
      <c r="I118" s="16">
        <f t="shared" si="11"/>
        <v>0</v>
      </c>
      <c r="J118" s="17">
        <f t="shared" si="11"/>
        <v>0</v>
      </c>
      <c r="K118" s="32">
        <f>SUM(K117,K112,K113)</f>
        <v>0</v>
      </c>
      <c r="L118" s="76">
        <f t="shared" si="3"/>
        <v>0</v>
      </c>
      <c r="M118" s="76">
        <f t="shared" si="4"/>
        <v>0</v>
      </c>
    </row>
    <row r="120" spans="1:13" customFormat="1">
      <c r="A120" s="37" t="s">
        <v>125</v>
      </c>
      <c r="C120" s="38">
        <f>IF(C5="Yes", SUM(F118:I118), F118+H118)</f>
        <v>0</v>
      </c>
      <c r="D120" s="21"/>
      <c r="L120" s="39">
        <f>IF((C120+C121)&lt;&gt;0, C120/(C120+C121), 0)</f>
        <v>0</v>
      </c>
    </row>
    <row r="121" spans="1:13" customFormat="1">
      <c r="A121" s="37" t="s">
        <v>126</v>
      </c>
      <c r="C121" s="38">
        <f>IF(C5="Yes", J118, G118+I118+J118)</f>
        <v>0</v>
      </c>
      <c r="D121" s="21"/>
      <c r="L121" s="39"/>
    </row>
    <row r="122" spans="1:13" customFormat="1">
      <c r="A122" s="37" t="s">
        <v>127</v>
      </c>
      <c r="C122" s="38">
        <f>F97+H97-F91-H91</f>
        <v>0</v>
      </c>
      <c r="D122" s="21"/>
      <c r="L122" s="39">
        <f>IF((C122+C123)&lt;&gt;0, C122/(C122+C123), 0)</f>
        <v>0</v>
      </c>
    </row>
    <row r="123" spans="1:13" customFormat="1">
      <c r="A123" s="37" t="s">
        <v>128</v>
      </c>
      <c r="C123" s="38">
        <f>D97+G97+I97+J97-D91-G91-I91-J91</f>
        <v>0</v>
      </c>
      <c r="D123" s="21"/>
      <c r="L123" s="39"/>
    </row>
    <row r="124" spans="1:13" customFormat="1">
      <c r="A124" s="37" t="s">
        <v>129</v>
      </c>
      <c r="C124" s="38">
        <f>F118+G118</f>
        <v>0</v>
      </c>
      <c r="D124" s="21"/>
    </row>
    <row r="125" spans="1:13" customFormat="1">
      <c r="A125" s="37"/>
      <c r="C125" s="38"/>
    </row>
    <row r="126" spans="1:13" s="26" customFormat="1" ht="12.75">
      <c r="A126" s="25" t="s">
        <v>130</v>
      </c>
    </row>
    <row r="127" spans="1:13">
      <c r="A127" s="20" t="s">
        <v>141</v>
      </c>
    </row>
    <row r="128" spans="1:13">
      <c r="A128" s="20" t="s">
        <v>142</v>
      </c>
    </row>
    <row r="130" spans="1:1">
      <c r="A130" s="20" t="s">
        <v>132</v>
      </c>
    </row>
  </sheetData>
  <conditionalFormatting sqref="L8:M118">
    <cfRule type="cellIs" dxfId="5" priority="1" stopIfTrue="1" operator="greaterThanOrEqual">
      <formula>1</formula>
    </cfRule>
    <cfRule type="cellIs" dxfId="4" priority="2" stopIfTrue="1" operator="lessThanOrEqual">
      <formula>-1</formula>
    </cfRule>
  </conditionalFormatting>
  <dataValidations count="1">
    <dataValidation type="list" allowBlank="1" showInputMessage="1" showErrorMessage="1" sqref="C5" xr:uid="{33B8910B-8E89-461C-8CDA-D931AB991C5F}">
      <formula1>"Yes, No"</formula1>
    </dataValidation>
  </dataValidations>
  <pageMargins left="0.23622047244094499" right="0.23622047244094499" top="0.74803149606299202" bottom="0.74803149606299202" header="0.31496062992126" footer="0.31496062992126"/>
  <pageSetup scale="63" fitToHeight="0" orientation="portrait" r:id="rId1"/>
  <headerFooter>
    <oddHeader>&amp;C&amp;"Arial Narrow,Bold"&amp;14FILM INCENTIVE BC 
SCHEDULE OF BC and NON-BC EXPENDITURES</oddHeader>
  </headerFooter>
  <rowBreaks count="1" manualBreakCount="1">
    <brk id="62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428C6-7DEA-4F6F-A633-B26018FBF736}">
  <sheetPr>
    <pageSetUpPr fitToPage="1"/>
  </sheetPr>
  <dimension ref="A1:M130"/>
  <sheetViews>
    <sheetView view="pageBreakPreview" zoomScaleNormal="100" zoomScaleSheetLayoutView="100" workbookViewId="0">
      <pane xSplit="2" ySplit="7" topLeftCell="C61" activePane="bottomRight" state="frozen"/>
      <selection pane="bottomRight" activeCell="D131" sqref="D131"/>
      <selection pane="bottomLeft" activeCell="A7" sqref="A7"/>
      <selection pane="topRight" activeCell="C1" sqref="C1"/>
    </sheetView>
  </sheetViews>
  <sheetFormatPr defaultColWidth="9.140625" defaultRowHeight="15"/>
  <cols>
    <col min="1" max="1" width="15.5703125" style="21" bestFit="1" customWidth="1"/>
    <col min="2" max="2" width="25.140625" style="21" bestFit="1" customWidth="1"/>
    <col min="3" max="5" width="12.42578125" style="21" customWidth="1"/>
    <col min="6" max="6" width="11.42578125" style="21" customWidth="1"/>
    <col min="7" max="7" width="14" style="21" customWidth="1"/>
    <col min="8" max="8" width="11" style="21" customWidth="1"/>
    <col min="9" max="9" width="12" style="21" customWidth="1"/>
    <col min="10" max="10" width="11.42578125" style="21" customWidth="1"/>
    <col min="11" max="11" width="11.5703125" style="21" customWidth="1"/>
    <col min="12" max="12" width="9.140625" style="21"/>
    <col min="13" max="13" width="10.28515625" style="21" customWidth="1"/>
    <col min="14" max="16384" width="9.140625" style="21"/>
  </cols>
  <sheetData>
    <row r="1" spans="1:13">
      <c r="A1" s="22" t="s">
        <v>0</v>
      </c>
    </row>
    <row r="2" spans="1:13">
      <c r="A2" s="22" t="s">
        <v>143</v>
      </c>
    </row>
    <row r="3" spans="1:13">
      <c r="A3" s="22" t="s">
        <v>1</v>
      </c>
    </row>
    <row r="4" spans="1:13">
      <c r="A4" s="22" t="s">
        <v>2</v>
      </c>
    </row>
    <row r="5" spans="1:13" customFormat="1">
      <c r="A5" s="6" t="s">
        <v>3</v>
      </c>
      <c r="C5" s="42" t="s">
        <v>4</v>
      </c>
    </row>
    <row r="6" spans="1:13" ht="15.75" thickBot="1"/>
    <row r="7" spans="1:13" ht="64.5" thickBot="1">
      <c r="A7" s="74" t="s">
        <v>5</v>
      </c>
      <c r="B7" s="70" t="s">
        <v>6</v>
      </c>
      <c r="C7" s="72" t="s">
        <v>134</v>
      </c>
      <c r="D7" s="69" t="s">
        <v>144</v>
      </c>
      <c r="E7" s="71" t="s">
        <v>136</v>
      </c>
      <c r="F7" s="71" t="s">
        <v>8</v>
      </c>
      <c r="G7" s="72" t="s">
        <v>9</v>
      </c>
      <c r="H7" s="71" t="s">
        <v>10</v>
      </c>
      <c r="I7" s="72" t="s">
        <v>11</v>
      </c>
      <c r="J7" s="75" t="s">
        <v>137</v>
      </c>
      <c r="K7" s="40" t="s">
        <v>13</v>
      </c>
      <c r="L7" s="27" t="s">
        <v>138</v>
      </c>
      <c r="M7" s="27" t="s">
        <v>139</v>
      </c>
    </row>
    <row r="8" spans="1:13">
      <c r="A8" s="44">
        <v>1</v>
      </c>
      <c r="B8" s="58" t="s">
        <v>15</v>
      </c>
      <c r="C8" s="52"/>
      <c r="D8" s="11"/>
      <c r="E8" s="11"/>
      <c r="F8" s="11"/>
      <c r="G8" s="11"/>
      <c r="H8" s="11"/>
      <c r="I8" s="11"/>
      <c r="J8" s="11"/>
      <c r="K8" s="33"/>
      <c r="L8" s="76">
        <f>E8-SUM(F8:J8)</f>
        <v>0</v>
      </c>
      <c r="M8" s="76">
        <f>C8-D8-E8</f>
        <v>0</v>
      </c>
    </row>
    <row r="9" spans="1:13">
      <c r="A9" s="45">
        <v>2.0099999999999998</v>
      </c>
      <c r="B9" s="59" t="s">
        <v>16</v>
      </c>
      <c r="C9" s="53"/>
      <c r="D9" s="18"/>
      <c r="E9" s="18"/>
      <c r="F9" s="18"/>
      <c r="G9" s="18"/>
      <c r="H9" s="18"/>
      <c r="I9" s="18"/>
      <c r="J9" s="18"/>
      <c r="K9" s="33"/>
      <c r="L9" s="76">
        <f t="shared" ref="L9:L72" si="0">E9-SUM(F9:J9)</f>
        <v>0</v>
      </c>
      <c r="M9" s="76">
        <f t="shared" ref="M9:M72" si="1">C9-D9-E9</f>
        <v>0</v>
      </c>
    </row>
    <row r="10" spans="1:13">
      <c r="A10" s="45">
        <v>2.2000000000000002</v>
      </c>
      <c r="B10" s="59" t="s">
        <v>17</v>
      </c>
      <c r="C10" s="53"/>
      <c r="D10" s="18"/>
      <c r="E10" s="18"/>
      <c r="F10" s="18"/>
      <c r="G10" s="18"/>
      <c r="H10" s="18"/>
      <c r="I10" s="18"/>
      <c r="J10" s="18"/>
      <c r="K10" s="33"/>
      <c r="L10" s="76">
        <f t="shared" si="0"/>
        <v>0</v>
      </c>
      <c r="M10" s="76">
        <f t="shared" si="1"/>
        <v>0</v>
      </c>
    </row>
    <row r="11" spans="1:13">
      <c r="A11" s="45">
        <v>2.25</v>
      </c>
      <c r="B11" s="59" t="s">
        <v>18</v>
      </c>
      <c r="C11" s="53"/>
      <c r="D11" s="18"/>
      <c r="E11" s="18"/>
      <c r="F11" s="18"/>
      <c r="G11" s="18"/>
      <c r="H11" s="18"/>
      <c r="I11" s="18"/>
      <c r="J11" s="18"/>
      <c r="K11" s="33"/>
      <c r="L11" s="76">
        <f t="shared" si="0"/>
        <v>0</v>
      </c>
      <c r="M11" s="76">
        <f t="shared" si="1"/>
        <v>0</v>
      </c>
    </row>
    <row r="12" spans="1:13">
      <c r="A12" s="45">
        <v>2.95</v>
      </c>
      <c r="B12" s="59" t="s">
        <v>19</v>
      </c>
      <c r="C12" s="53"/>
      <c r="D12" s="18"/>
      <c r="E12" s="18"/>
      <c r="F12" s="18"/>
      <c r="G12" s="18"/>
      <c r="H12" s="18"/>
      <c r="I12" s="18"/>
      <c r="J12" s="18"/>
      <c r="K12" s="33"/>
      <c r="L12" s="76">
        <f t="shared" si="0"/>
        <v>0</v>
      </c>
      <c r="M12" s="76">
        <f t="shared" si="1"/>
        <v>0</v>
      </c>
    </row>
    <row r="13" spans="1:13">
      <c r="A13" s="45">
        <v>3</v>
      </c>
      <c r="B13" s="59" t="s">
        <v>20</v>
      </c>
      <c r="C13" s="53"/>
      <c r="D13" s="18"/>
      <c r="E13" s="18"/>
      <c r="F13" s="18"/>
      <c r="G13" s="18"/>
      <c r="H13" s="18"/>
      <c r="I13" s="18"/>
      <c r="J13" s="18"/>
      <c r="K13" s="33"/>
      <c r="L13" s="76">
        <f t="shared" si="0"/>
        <v>0</v>
      </c>
      <c r="M13" s="76">
        <f t="shared" si="1"/>
        <v>0</v>
      </c>
    </row>
    <row r="14" spans="1:13">
      <c r="A14" s="45">
        <v>4.01</v>
      </c>
      <c r="B14" s="59" t="s">
        <v>21</v>
      </c>
      <c r="C14" s="53"/>
      <c r="D14" s="18"/>
      <c r="E14" s="18"/>
      <c r="F14" s="18"/>
      <c r="G14" s="18"/>
      <c r="H14" s="18"/>
      <c r="I14" s="18"/>
      <c r="J14" s="18"/>
      <c r="K14" s="33"/>
      <c r="L14" s="76">
        <f t="shared" si="0"/>
        <v>0</v>
      </c>
      <c r="M14" s="76">
        <f t="shared" si="1"/>
        <v>0</v>
      </c>
    </row>
    <row r="15" spans="1:13">
      <c r="A15" s="45">
        <v>4.05</v>
      </c>
      <c r="B15" s="59" t="s">
        <v>22</v>
      </c>
      <c r="C15" s="53"/>
      <c r="D15" s="18"/>
      <c r="E15" s="18"/>
      <c r="F15" s="18"/>
      <c r="G15" s="18"/>
      <c r="H15" s="18"/>
      <c r="I15" s="18"/>
      <c r="J15" s="18"/>
      <c r="K15" s="33"/>
      <c r="L15" s="76">
        <f t="shared" si="0"/>
        <v>0</v>
      </c>
      <c r="M15" s="76">
        <f t="shared" si="1"/>
        <v>0</v>
      </c>
    </row>
    <row r="16" spans="1:13">
      <c r="A16" s="45">
        <v>4.07</v>
      </c>
      <c r="B16" s="59" t="s">
        <v>23</v>
      </c>
      <c r="C16" s="53"/>
      <c r="D16" s="18"/>
      <c r="E16" s="18"/>
      <c r="F16" s="18"/>
      <c r="G16" s="18"/>
      <c r="H16" s="18"/>
      <c r="I16" s="18"/>
      <c r="J16" s="18"/>
      <c r="K16" s="33"/>
      <c r="L16" s="76">
        <f t="shared" si="0"/>
        <v>0</v>
      </c>
      <c r="M16" s="76">
        <f t="shared" si="1"/>
        <v>0</v>
      </c>
    </row>
    <row r="17" spans="1:13">
      <c r="A17" s="45">
        <v>4.08</v>
      </c>
      <c r="B17" s="59" t="s">
        <v>24</v>
      </c>
      <c r="C17" s="54"/>
      <c r="D17" s="12"/>
      <c r="E17" s="12"/>
      <c r="F17" s="12"/>
      <c r="G17" s="12"/>
      <c r="H17" s="12"/>
      <c r="I17" s="12"/>
      <c r="J17" s="12"/>
      <c r="K17" s="30"/>
      <c r="L17" s="76">
        <f t="shared" si="0"/>
        <v>0</v>
      </c>
      <c r="M17" s="76">
        <f t="shared" si="1"/>
        <v>0</v>
      </c>
    </row>
    <row r="18" spans="1:13">
      <c r="A18" s="45">
        <v>4.0999999999999996</v>
      </c>
      <c r="B18" s="59" t="s">
        <v>25</v>
      </c>
      <c r="C18" s="54"/>
      <c r="D18" s="12"/>
      <c r="E18" s="12"/>
      <c r="F18" s="12"/>
      <c r="G18" s="12"/>
      <c r="H18" s="12"/>
      <c r="I18" s="12"/>
      <c r="J18" s="12"/>
      <c r="K18" s="30"/>
      <c r="L18" s="76">
        <f t="shared" si="0"/>
        <v>0</v>
      </c>
      <c r="M18" s="76">
        <f t="shared" si="1"/>
        <v>0</v>
      </c>
    </row>
    <row r="19" spans="1:13">
      <c r="A19" s="45">
        <v>4.1500000000000004</v>
      </c>
      <c r="B19" s="59" t="s">
        <v>26</v>
      </c>
      <c r="C19" s="54"/>
      <c r="D19" s="12"/>
      <c r="E19" s="12"/>
      <c r="F19" s="12"/>
      <c r="G19" s="12"/>
      <c r="H19" s="12"/>
      <c r="I19" s="12"/>
      <c r="J19" s="12"/>
      <c r="K19" s="30"/>
      <c r="L19" s="76">
        <f t="shared" si="0"/>
        <v>0</v>
      </c>
      <c r="M19" s="76">
        <f t="shared" si="1"/>
        <v>0</v>
      </c>
    </row>
    <row r="20" spans="1:13">
      <c r="A20" s="45">
        <v>4.95</v>
      </c>
      <c r="B20" s="59" t="s">
        <v>27</v>
      </c>
      <c r="C20" s="54"/>
      <c r="D20" s="12"/>
      <c r="E20" s="12"/>
      <c r="F20" s="12"/>
      <c r="G20" s="12"/>
      <c r="H20" s="12"/>
      <c r="I20" s="12"/>
      <c r="J20" s="12"/>
      <c r="K20" s="30"/>
      <c r="L20" s="76">
        <f t="shared" si="0"/>
        <v>0</v>
      </c>
      <c r="M20" s="76">
        <f t="shared" si="1"/>
        <v>0</v>
      </c>
    </row>
    <row r="21" spans="1:13">
      <c r="A21" s="45">
        <v>5</v>
      </c>
      <c r="B21" s="59" t="s">
        <v>28</v>
      </c>
      <c r="C21" s="57"/>
      <c r="D21" s="19"/>
      <c r="E21" s="19"/>
      <c r="F21" s="19"/>
      <c r="G21" s="19"/>
      <c r="H21" s="19"/>
      <c r="I21" s="19"/>
      <c r="J21" s="19"/>
      <c r="K21" s="34"/>
      <c r="L21" s="76">
        <f t="shared" si="0"/>
        <v>0</v>
      </c>
      <c r="M21" s="76">
        <f t="shared" si="1"/>
        <v>0</v>
      </c>
    </row>
    <row r="22" spans="1:13" ht="15.75" thickBot="1">
      <c r="A22" s="46">
        <v>6</v>
      </c>
      <c r="B22" s="60" t="s">
        <v>29</v>
      </c>
      <c r="C22" s="55"/>
      <c r="D22" s="13"/>
      <c r="E22" s="13"/>
      <c r="F22" s="13"/>
      <c r="G22" s="13"/>
      <c r="H22" s="13"/>
      <c r="I22" s="13"/>
      <c r="J22" s="13"/>
      <c r="K22" s="31"/>
      <c r="L22" s="76">
        <f t="shared" si="0"/>
        <v>0</v>
      </c>
      <c r="M22" s="76">
        <f t="shared" si="1"/>
        <v>0</v>
      </c>
    </row>
    <row r="23" spans="1:13" ht="15.75" thickBot="1">
      <c r="A23" s="47" t="s">
        <v>30</v>
      </c>
      <c r="B23" s="23"/>
      <c r="C23" s="56">
        <f t="shared" ref="C23:J23" si="2">SUM(C8:C22)</f>
        <v>0</v>
      </c>
      <c r="D23" s="16">
        <f t="shared" si="2"/>
        <v>0</v>
      </c>
      <c r="E23" s="16">
        <f t="shared" si="2"/>
        <v>0</v>
      </c>
      <c r="F23" s="16">
        <f t="shared" si="2"/>
        <v>0</v>
      </c>
      <c r="G23" s="16">
        <f t="shared" si="2"/>
        <v>0</v>
      </c>
      <c r="H23" s="16">
        <f t="shared" si="2"/>
        <v>0</v>
      </c>
      <c r="I23" s="16">
        <f t="shared" si="2"/>
        <v>0</v>
      </c>
      <c r="J23" s="17">
        <f t="shared" si="2"/>
        <v>0</v>
      </c>
      <c r="K23" s="32">
        <f>SUM(K8:K22)</f>
        <v>0</v>
      </c>
      <c r="L23" s="76">
        <f t="shared" si="0"/>
        <v>0</v>
      </c>
      <c r="M23" s="76">
        <f t="shared" si="1"/>
        <v>0</v>
      </c>
    </row>
    <row r="24" spans="1:13">
      <c r="A24" s="44">
        <v>10</v>
      </c>
      <c r="B24" s="58" t="s">
        <v>31</v>
      </c>
      <c r="C24" s="52"/>
      <c r="D24" s="11"/>
      <c r="E24" s="11"/>
      <c r="F24" s="11"/>
      <c r="G24" s="11"/>
      <c r="H24" s="11"/>
      <c r="I24" s="11"/>
      <c r="J24" s="11"/>
      <c r="K24" s="33"/>
      <c r="L24" s="76">
        <f t="shared" si="0"/>
        <v>0</v>
      </c>
      <c r="M24" s="76">
        <f t="shared" si="1"/>
        <v>0</v>
      </c>
    </row>
    <row r="25" spans="1:13">
      <c r="A25" s="45">
        <v>11</v>
      </c>
      <c r="B25" s="59" t="s">
        <v>32</v>
      </c>
      <c r="C25" s="54"/>
      <c r="D25" s="12"/>
      <c r="E25" s="12"/>
      <c r="F25" s="12"/>
      <c r="G25" s="12"/>
      <c r="H25" s="12"/>
      <c r="I25" s="12"/>
      <c r="J25" s="12"/>
      <c r="K25" s="30"/>
      <c r="L25" s="76">
        <f t="shared" si="0"/>
        <v>0</v>
      </c>
      <c r="M25" s="76">
        <f t="shared" si="1"/>
        <v>0</v>
      </c>
    </row>
    <row r="26" spans="1:13">
      <c r="A26" s="45">
        <v>12</v>
      </c>
      <c r="B26" s="59" t="s">
        <v>33</v>
      </c>
      <c r="C26" s="54"/>
      <c r="D26" s="12"/>
      <c r="E26" s="12"/>
      <c r="F26" s="12"/>
      <c r="G26" s="12"/>
      <c r="H26" s="12"/>
      <c r="I26" s="12"/>
      <c r="J26" s="12"/>
      <c r="K26" s="30"/>
      <c r="L26" s="76">
        <f t="shared" si="0"/>
        <v>0</v>
      </c>
      <c r="M26" s="76">
        <f t="shared" si="1"/>
        <v>0</v>
      </c>
    </row>
    <row r="27" spans="1:13">
      <c r="A27" s="45">
        <v>13</v>
      </c>
      <c r="B27" s="59" t="s">
        <v>34</v>
      </c>
      <c r="C27" s="54"/>
      <c r="D27" s="12"/>
      <c r="E27" s="12"/>
      <c r="F27" s="12"/>
      <c r="G27" s="12"/>
      <c r="H27" s="12"/>
      <c r="I27" s="12"/>
      <c r="J27" s="12"/>
      <c r="K27" s="30"/>
      <c r="L27" s="76">
        <f t="shared" si="0"/>
        <v>0</v>
      </c>
      <c r="M27" s="76">
        <f t="shared" si="1"/>
        <v>0</v>
      </c>
    </row>
    <row r="28" spans="1:13">
      <c r="A28" s="45">
        <v>14</v>
      </c>
      <c r="B28" s="59" t="s">
        <v>35</v>
      </c>
      <c r="C28" s="54"/>
      <c r="D28" s="12"/>
      <c r="E28" s="12"/>
      <c r="F28" s="12"/>
      <c r="G28" s="12"/>
      <c r="H28" s="12"/>
      <c r="I28" s="12"/>
      <c r="J28" s="12"/>
      <c r="K28" s="30"/>
      <c r="L28" s="76">
        <f t="shared" si="0"/>
        <v>0</v>
      </c>
      <c r="M28" s="76">
        <f t="shared" si="1"/>
        <v>0</v>
      </c>
    </row>
    <row r="29" spans="1:13">
      <c r="A29" s="45">
        <v>15</v>
      </c>
      <c r="B29" s="59" t="s">
        <v>36</v>
      </c>
      <c r="C29" s="54"/>
      <c r="D29" s="12"/>
      <c r="E29" s="12"/>
      <c r="F29" s="12"/>
      <c r="G29" s="12"/>
      <c r="H29" s="12"/>
      <c r="I29" s="12"/>
      <c r="J29" s="12"/>
      <c r="K29" s="30"/>
      <c r="L29" s="76">
        <f t="shared" si="0"/>
        <v>0</v>
      </c>
      <c r="M29" s="76">
        <f t="shared" si="1"/>
        <v>0</v>
      </c>
    </row>
    <row r="30" spans="1:13">
      <c r="A30" s="45">
        <v>16</v>
      </c>
      <c r="B30" s="59" t="s">
        <v>37</v>
      </c>
      <c r="C30" s="54"/>
      <c r="D30" s="12"/>
      <c r="E30" s="12"/>
      <c r="F30" s="12"/>
      <c r="G30" s="12"/>
      <c r="H30" s="12"/>
      <c r="I30" s="12"/>
      <c r="J30" s="12"/>
      <c r="K30" s="30"/>
      <c r="L30" s="76">
        <f t="shared" si="0"/>
        <v>0</v>
      </c>
      <c r="M30" s="76">
        <f t="shared" si="1"/>
        <v>0</v>
      </c>
    </row>
    <row r="31" spans="1:13">
      <c r="A31" s="45">
        <v>17</v>
      </c>
      <c r="B31" s="59" t="s">
        <v>38</v>
      </c>
      <c r="C31" s="54"/>
      <c r="D31" s="12"/>
      <c r="E31" s="12"/>
      <c r="F31" s="12"/>
      <c r="G31" s="12"/>
      <c r="H31" s="12"/>
      <c r="I31" s="12"/>
      <c r="J31" s="12"/>
      <c r="K31" s="30"/>
      <c r="L31" s="76">
        <f t="shared" si="0"/>
        <v>0</v>
      </c>
      <c r="M31" s="76">
        <f t="shared" si="1"/>
        <v>0</v>
      </c>
    </row>
    <row r="32" spans="1:13">
      <c r="A32" s="45">
        <v>18</v>
      </c>
      <c r="B32" s="59" t="s">
        <v>39</v>
      </c>
      <c r="C32" s="54"/>
      <c r="D32" s="12"/>
      <c r="E32" s="12"/>
      <c r="F32" s="12"/>
      <c r="G32" s="12"/>
      <c r="H32" s="12"/>
      <c r="I32" s="12"/>
      <c r="J32" s="12"/>
      <c r="K32" s="30"/>
      <c r="L32" s="76">
        <f t="shared" si="0"/>
        <v>0</v>
      </c>
      <c r="M32" s="76">
        <f t="shared" si="1"/>
        <v>0</v>
      </c>
    </row>
    <row r="33" spans="1:13">
      <c r="A33" s="45">
        <v>19</v>
      </c>
      <c r="B33" s="59" t="s">
        <v>40</v>
      </c>
      <c r="C33" s="54"/>
      <c r="D33" s="12"/>
      <c r="E33" s="12"/>
      <c r="F33" s="12"/>
      <c r="G33" s="12"/>
      <c r="H33" s="12"/>
      <c r="I33" s="12"/>
      <c r="J33" s="12"/>
      <c r="K33" s="30"/>
      <c r="L33" s="76">
        <f t="shared" si="0"/>
        <v>0</v>
      </c>
      <c r="M33" s="76">
        <f t="shared" si="1"/>
        <v>0</v>
      </c>
    </row>
    <row r="34" spans="1:13">
      <c r="A34" s="45">
        <v>20</v>
      </c>
      <c r="B34" s="59" t="s">
        <v>41</v>
      </c>
      <c r="C34" s="54"/>
      <c r="D34" s="12"/>
      <c r="E34" s="12"/>
      <c r="F34" s="12"/>
      <c r="G34" s="12"/>
      <c r="H34" s="12"/>
      <c r="I34" s="12"/>
      <c r="J34" s="12"/>
      <c r="K34" s="30"/>
      <c r="L34" s="76">
        <f t="shared" si="0"/>
        <v>0</v>
      </c>
      <c r="M34" s="76">
        <f t="shared" si="1"/>
        <v>0</v>
      </c>
    </row>
    <row r="35" spans="1:13">
      <c r="A35" s="45">
        <v>21</v>
      </c>
      <c r="B35" s="59" t="s">
        <v>42</v>
      </c>
      <c r="C35" s="54"/>
      <c r="D35" s="12"/>
      <c r="E35" s="12"/>
      <c r="F35" s="12"/>
      <c r="G35" s="12"/>
      <c r="H35" s="12"/>
      <c r="I35" s="12"/>
      <c r="J35" s="12"/>
      <c r="K35" s="30"/>
      <c r="L35" s="76">
        <f t="shared" si="0"/>
        <v>0</v>
      </c>
      <c r="M35" s="76">
        <f t="shared" si="1"/>
        <v>0</v>
      </c>
    </row>
    <row r="36" spans="1:13">
      <c r="A36" s="45">
        <v>22</v>
      </c>
      <c r="B36" s="59" t="s">
        <v>43</v>
      </c>
      <c r="C36" s="54"/>
      <c r="D36" s="12"/>
      <c r="E36" s="12"/>
      <c r="F36" s="12"/>
      <c r="G36" s="12"/>
      <c r="H36" s="12"/>
      <c r="I36" s="12"/>
      <c r="J36" s="12"/>
      <c r="K36" s="30"/>
      <c r="L36" s="76">
        <f t="shared" si="0"/>
        <v>0</v>
      </c>
      <c r="M36" s="76">
        <f t="shared" si="1"/>
        <v>0</v>
      </c>
    </row>
    <row r="37" spans="1:13">
      <c r="A37" s="45">
        <v>23</v>
      </c>
      <c r="B37" s="59" t="s">
        <v>44</v>
      </c>
      <c r="C37" s="54"/>
      <c r="D37" s="12"/>
      <c r="E37" s="12"/>
      <c r="F37" s="12"/>
      <c r="G37" s="12"/>
      <c r="H37" s="12"/>
      <c r="I37" s="12"/>
      <c r="J37" s="12"/>
      <c r="K37" s="30"/>
      <c r="L37" s="76">
        <f t="shared" si="0"/>
        <v>0</v>
      </c>
      <c r="M37" s="76">
        <f t="shared" si="1"/>
        <v>0</v>
      </c>
    </row>
    <row r="38" spans="1:13">
      <c r="A38" s="45">
        <v>24</v>
      </c>
      <c r="B38" s="59" t="s">
        <v>45</v>
      </c>
      <c r="C38" s="54"/>
      <c r="D38" s="12"/>
      <c r="E38" s="12"/>
      <c r="F38" s="12"/>
      <c r="G38" s="12"/>
      <c r="H38" s="12"/>
      <c r="I38" s="12"/>
      <c r="J38" s="12"/>
      <c r="K38" s="30"/>
      <c r="L38" s="76">
        <f t="shared" si="0"/>
        <v>0</v>
      </c>
      <c r="M38" s="76">
        <f t="shared" si="1"/>
        <v>0</v>
      </c>
    </row>
    <row r="39" spans="1:13">
      <c r="A39" s="45">
        <v>25</v>
      </c>
      <c r="B39" s="59" t="s">
        <v>46</v>
      </c>
      <c r="C39" s="54"/>
      <c r="D39" s="12"/>
      <c r="E39" s="12"/>
      <c r="F39" s="12"/>
      <c r="G39" s="12"/>
      <c r="H39" s="12"/>
      <c r="I39" s="12"/>
      <c r="J39" s="12"/>
      <c r="K39" s="30"/>
      <c r="L39" s="76">
        <f t="shared" si="0"/>
        <v>0</v>
      </c>
      <c r="M39" s="76">
        <f t="shared" si="1"/>
        <v>0</v>
      </c>
    </row>
    <row r="40" spans="1:13">
      <c r="A40" s="45">
        <v>26</v>
      </c>
      <c r="B40" s="59" t="s">
        <v>47</v>
      </c>
      <c r="C40" s="54"/>
      <c r="D40" s="12"/>
      <c r="E40" s="12"/>
      <c r="F40" s="12"/>
      <c r="G40" s="12"/>
      <c r="H40" s="12"/>
      <c r="I40" s="12"/>
      <c r="J40" s="12"/>
      <c r="K40" s="30"/>
      <c r="L40" s="76">
        <f t="shared" si="0"/>
        <v>0</v>
      </c>
      <c r="M40" s="76">
        <f t="shared" si="1"/>
        <v>0</v>
      </c>
    </row>
    <row r="41" spans="1:13">
      <c r="A41" s="45">
        <v>27</v>
      </c>
      <c r="B41" s="59" t="s">
        <v>48</v>
      </c>
      <c r="C41" s="54"/>
      <c r="D41" s="12"/>
      <c r="E41" s="12"/>
      <c r="F41" s="12"/>
      <c r="G41" s="12"/>
      <c r="H41" s="12"/>
      <c r="I41" s="12"/>
      <c r="J41" s="12"/>
      <c r="K41" s="30"/>
      <c r="L41" s="76">
        <f t="shared" si="0"/>
        <v>0</v>
      </c>
      <c r="M41" s="76">
        <f t="shared" si="1"/>
        <v>0</v>
      </c>
    </row>
    <row r="42" spans="1:13">
      <c r="A42" s="45">
        <v>28.4</v>
      </c>
      <c r="B42" s="59" t="s">
        <v>49</v>
      </c>
      <c r="C42" s="54"/>
      <c r="D42" s="12"/>
      <c r="E42" s="12"/>
      <c r="F42" s="12"/>
      <c r="G42" s="12"/>
      <c r="H42" s="12"/>
      <c r="I42" s="12"/>
      <c r="J42" s="12"/>
      <c r="K42" s="30"/>
      <c r="L42" s="76">
        <f t="shared" si="0"/>
        <v>0</v>
      </c>
      <c r="M42" s="76">
        <f t="shared" si="1"/>
        <v>0</v>
      </c>
    </row>
    <row r="43" spans="1:13">
      <c r="A43" s="45">
        <v>28.41</v>
      </c>
      <c r="B43" s="59" t="s">
        <v>50</v>
      </c>
      <c r="C43" s="54"/>
      <c r="D43" s="12"/>
      <c r="E43" s="12"/>
      <c r="F43" s="12"/>
      <c r="G43" s="12"/>
      <c r="H43" s="12"/>
      <c r="I43" s="12"/>
      <c r="J43" s="12"/>
      <c r="K43" s="30"/>
      <c r="L43" s="76">
        <f t="shared" si="0"/>
        <v>0</v>
      </c>
      <c r="M43" s="76">
        <f t="shared" si="1"/>
        <v>0</v>
      </c>
    </row>
    <row r="44" spans="1:13">
      <c r="A44" s="45">
        <v>28.95</v>
      </c>
      <c r="B44" s="59" t="s">
        <v>51</v>
      </c>
      <c r="C44" s="54"/>
      <c r="D44" s="12"/>
      <c r="E44" s="12"/>
      <c r="F44" s="12"/>
      <c r="G44" s="12"/>
      <c r="H44" s="12"/>
      <c r="I44" s="12"/>
      <c r="J44" s="12"/>
      <c r="K44" s="30"/>
      <c r="L44" s="76">
        <f t="shared" si="0"/>
        <v>0</v>
      </c>
      <c r="M44" s="76">
        <f t="shared" si="1"/>
        <v>0</v>
      </c>
    </row>
    <row r="45" spans="1:13">
      <c r="A45" s="45">
        <v>29</v>
      </c>
      <c r="B45" s="59" t="s">
        <v>52</v>
      </c>
      <c r="C45" s="54"/>
      <c r="D45" s="12"/>
      <c r="E45" s="12"/>
      <c r="F45" s="12"/>
      <c r="G45" s="12"/>
      <c r="H45" s="12"/>
      <c r="I45" s="12"/>
      <c r="J45" s="12"/>
      <c r="K45" s="30"/>
      <c r="L45" s="76">
        <f t="shared" si="0"/>
        <v>0</v>
      </c>
      <c r="M45" s="76">
        <f t="shared" si="1"/>
        <v>0</v>
      </c>
    </row>
    <row r="46" spans="1:13">
      <c r="A46" s="45">
        <v>30</v>
      </c>
      <c r="B46" s="59" t="s">
        <v>53</v>
      </c>
      <c r="C46" s="54"/>
      <c r="D46" s="12"/>
      <c r="E46" s="12"/>
      <c r="F46" s="12"/>
      <c r="G46" s="12"/>
      <c r="H46" s="12"/>
      <c r="I46" s="12"/>
      <c r="J46" s="12"/>
      <c r="K46" s="30"/>
      <c r="L46" s="76">
        <f t="shared" si="0"/>
        <v>0</v>
      </c>
      <c r="M46" s="76">
        <f t="shared" si="1"/>
        <v>0</v>
      </c>
    </row>
    <row r="47" spans="1:13">
      <c r="A47" s="45">
        <v>31.9</v>
      </c>
      <c r="B47" s="59" t="s">
        <v>54</v>
      </c>
      <c r="C47" s="54"/>
      <c r="D47" s="12"/>
      <c r="E47" s="12"/>
      <c r="F47" s="12"/>
      <c r="G47" s="12"/>
      <c r="H47" s="12"/>
      <c r="I47" s="12"/>
      <c r="J47" s="12"/>
      <c r="K47" s="30"/>
      <c r="L47" s="76">
        <f t="shared" si="0"/>
        <v>0</v>
      </c>
      <c r="M47" s="76">
        <f t="shared" si="1"/>
        <v>0</v>
      </c>
    </row>
    <row r="48" spans="1:13">
      <c r="A48" s="45">
        <v>31.95</v>
      </c>
      <c r="B48" s="59" t="s">
        <v>55</v>
      </c>
      <c r="C48" s="54"/>
      <c r="D48" s="12"/>
      <c r="E48" s="12"/>
      <c r="F48" s="12"/>
      <c r="G48" s="12"/>
      <c r="H48" s="12"/>
      <c r="I48" s="12"/>
      <c r="J48" s="12"/>
      <c r="K48" s="30"/>
      <c r="L48" s="76">
        <f t="shared" si="0"/>
        <v>0</v>
      </c>
      <c r="M48" s="76">
        <f t="shared" si="1"/>
        <v>0</v>
      </c>
    </row>
    <row r="49" spans="1:13">
      <c r="A49" s="45">
        <v>32.01</v>
      </c>
      <c r="B49" s="59" t="s">
        <v>56</v>
      </c>
      <c r="C49" s="54"/>
      <c r="D49" s="12"/>
      <c r="E49" s="12"/>
      <c r="F49" s="12"/>
      <c r="G49" s="12"/>
      <c r="H49" s="12"/>
      <c r="I49" s="12"/>
      <c r="J49" s="12"/>
      <c r="K49" s="30"/>
      <c r="L49" s="76">
        <f t="shared" si="0"/>
        <v>0</v>
      </c>
      <c r="M49" s="76">
        <f t="shared" si="1"/>
        <v>0</v>
      </c>
    </row>
    <row r="50" spans="1:13">
      <c r="A50" s="45">
        <v>32.1</v>
      </c>
      <c r="B50" s="59" t="s">
        <v>57</v>
      </c>
      <c r="C50" s="54"/>
      <c r="D50" s="12"/>
      <c r="E50" s="12"/>
      <c r="F50" s="12"/>
      <c r="G50" s="12"/>
      <c r="H50" s="12"/>
      <c r="I50" s="12"/>
      <c r="J50" s="12"/>
      <c r="K50" s="30"/>
      <c r="L50" s="76">
        <f t="shared" si="0"/>
        <v>0</v>
      </c>
      <c r="M50" s="76">
        <f t="shared" si="1"/>
        <v>0</v>
      </c>
    </row>
    <row r="51" spans="1:13">
      <c r="A51" s="45">
        <v>32.15</v>
      </c>
      <c r="B51" s="59" t="s">
        <v>58</v>
      </c>
      <c r="C51" s="54"/>
      <c r="D51" s="12"/>
      <c r="E51" s="12"/>
      <c r="F51" s="12"/>
      <c r="G51" s="12"/>
      <c r="H51" s="12"/>
      <c r="I51" s="12"/>
      <c r="J51" s="12"/>
      <c r="K51" s="30"/>
      <c r="L51" s="76">
        <f t="shared" si="0"/>
        <v>0</v>
      </c>
      <c r="M51" s="76">
        <f t="shared" si="1"/>
        <v>0</v>
      </c>
    </row>
    <row r="52" spans="1:13">
      <c r="A52" s="45">
        <v>32.950000000000003</v>
      </c>
      <c r="B52" s="59" t="s">
        <v>59</v>
      </c>
      <c r="C52" s="54"/>
      <c r="D52" s="12"/>
      <c r="E52" s="12"/>
      <c r="F52" s="12"/>
      <c r="G52" s="12"/>
      <c r="H52" s="12"/>
      <c r="I52" s="12"/>
      <c r="J52" s="12"/>
      <c r="K52" s="30"/>
      <c r="L52" s="76">
        <f t="shared" si="0"/>
        <v>0</v>
      </c>
      <c r="M52" s="76">
        <f t="shared" si="1"/>
        <v>0</v>
      </c>
    </row>
    <row r="53" spans="1:13">
      <c r="A53" s="45">
        <v>33</v>
      </c>
      <c r="B53" s="59" t="s">
        <v>60</v>
      </c>
      <c r="C53" s="54"/>
      <c r="D53" s="12"/>
      <c r="E53" s="12"/>
      <c r="F53" s="12"/>
      <c r="G53" s="12"/>
      <c r="H53" s="12"/>
      <c r="I53" s="12"/>
      <c r="J53" s="12"/>
      <c r="K53" s="30"/>
      <c r="L53" s="76">
        <f t="shared" si="0"/>
        <v>0</v>
      </c>
      <c r="M53" s="76">
        <f t="shared" si="1"/>
        <v>0</v>
      </c>
    </row>
    <row r="54" spans="1:13">
      <c r="A54" s="45">
        <v>34</v>
      </c>
      <c r="B54" s="59" t="s">
        <v>61</v>
      </c>
      <c r="C54" s="54"/>
      <c r="D54" s="12"/>
      <c r="E54" s="12"/>
      <c r="F54" s="12"/>
      <c r="G54" s="12"/>
      <c r="H54" s="12"/>
      <c r="I54" s="12"/>
      <c r="J54" s="12"/>
      <c r="K54" s="30"/>
      <c r="L54" s="76">
        <f t="shared" si="0"/>
        <v>0</v>
      </c>
      <c r="M54" s="76">
        <f t="shared" si="1"/>
        <v>0</v>
      </c>
    </row>
    <row r="55" spans="1:13">
      <c r="A55" s="45">
        <v>35</v>
      </c>
      <c r="B55" s="59" t="s">
        <v>62</v>
      </c>
      <c r="C55" s="54"/>
      <c r="D55" s="12"/>
      <c r="E55" s="12"/>
      <c r="F55" s="12"/>
      <c r="G55" s="12"/>
      <c r="H55" s="12"/>
      <c r="I55" s="12"/>
      <c r="J55" s="12"/>
      <c r="K55" s="30"/>
      <c r="L55" s="76">
        <f t="shared" si="0"/>
        <v>0</v>
      </c>
      <c r="M55" s="76">
        <f t="shared" si="1"/>
        <v>0</v>
      </c>
    </row>
    <row r="56" spans="1:13">
      <c r="A56" s="45">
        <v>36</v>
      </c>
      <c r="B56" s="59" t="s">
        <v>63</v>
      </c>
      <c r="C56" s="54"/>
      <c r="D56" s="12"/>
      <c r="E56" s="12"/>
      <c r="F56" s="12"/>
      <c r="G56" s="12"/>
      <c r="H56" s="12"/>
      <c r="I56" s="12"/>
      <c r="J56" s="12"/>
      <c r="K56" s="30"/>
      <c r="L56" s="76">
        <f t="shared" si="0"/>
        <v>0</v>
      </c>
      <c r="M56" s="76">
        <f t="shared" si="1"/>
        <v>0</v>
      </c>
    </row>
    <row r="57" spans="1:13">
      <c r="A57" s="45">
        <v>37</v>
      </c>
      <c r="B57" s="59" t="s">
        <v>64</v>
      </c>
      <c r="C57" s="54"/>
      <c r="D57" s="12"/>
      <c r="E57" s="12"/>
      <c r="F57" s="12"/>
      <c r="G57" s="12"/>
      <c r="H57" s="12"/>
      <c r="I57" s="12"/>
      <c r="J57" s="12"/>
      <c r="K57" s="30"/>
      <c r="L57" s="76">
        <f t="shared" si="0"/>
        <v>0</v>
      </c>
      <c r="M57" s="76">
        <f t="shared" si="1"/>
        <v>0</v>
      </c>
    </row>
    <row r="58" spans="1:13">
      <c r="A58" s="45">
        <v>38</v>
      </c>
      <c r="B58" s="59" t="s">
        <v>65</v>
      </c>
      <c r="C58" s="54"/>
      <c r="D58" s="12"/>
      <c r="E58" s="12"/>
      <c r="F58" s="12"/>
      <c r="G58" s="12"/>
      <c r="H58" s="12"/>
      <c r="I58" s="12"/>
      <c r="J58" s="12"/>
      <c r="K58" s="30"/>
      <c r="L58" s="76">
        <f t="shared" si="0"/>
        <v>0</v>
      </c>
      <c r="M58" s="76">
        <f t="shared" si="1"/>
        <v>0</v>
      </c>
    </row>
    <row r="59" spans="1:13">
      <c r="A59" s="45">
        <v>39</v>
      </c>
      <c r="B59" s="59" t="s">
        <v>66</v>
      </c>
      <c r="C59" s="54"/>
      <c r="D59" s="12"/>
      <c r="E59" s="12"/>
      <c r="F59" s="12"/>
      <c r="G59" s="12"/>
      <c r="H59" s="12"/>
      <c r="I59" s="12"/>
      <c r="J59" s="12"/>
      <c r="K59" s="30"/>
      <c r="L59" s="76">
        <f t="shared" si="0"/>
        <v>0</v>
      </c>
      <c r="M59" s="76">
        <f t="shared" si="1"/>
        <v>0</v>
      </c>
    </row>
    <row r="60" spans="1:13">
      <c r="A60" s="45">
        <v>40</v>
      </c>
      <c r="B60" s="59" t="s">
        <v>67</v>
      </c>
      <c r="C60" s="54"/>
      <c r="D60" s="12"/>
      <c r="E60" s="12"/>
      <c r="F60" s="12"/>
      <c r="G60" s="12"/>
      <c r="H60" s="12"/>
      <c r="I60" s="12"/>
      <c r="J60" s="12"/>
      <c r="K60" s="30"/>
      <c r="L60" s="76">
        <f t="shared" si="0"/>
        <v>0</v>
      </c>
      <c r="M60" s="76">
        <f t="shared" si="1"/>
        <v>0</v>
      </c>
    </row>
    <row r="61" spans="1:13">
      <c r="A61" s="45">
        <v>41</v>
      </c>
      <c r="B61" s="59" t="s">
        <v>68</v>
      </c>
      <c r="C61" s="54"/>
      <c r="D61" s="12"/>
      <c r="E61" s="12"/>
      <c r="F61" s="12"/>
      <c r="G61" s="12"/>
      <c r="H61" s="12"/>
      <c r="I61" s="12"/>
      <c r="J61" s="12"/>
      <c r="K61" s="30"/>
      <c r="L61" s="76">
        <f t="shared" si="0"/>
        <v>0</v>
      </c>
      <c r="M61" s="76">
        <f t="shared" si="1"/>
        <v>0</v>
      </c>
    </row>
    <row r="62" spans="1:13">
      <c r="A62" s="45">
        <v>42</v>
      </c>
      <c r="B62" s="59" t="s">
        <v>69</v>
      </c>
      <c r="C62" s="54"/>
      <c r="D62" s="12"/>
      <c r="E62" s="12"/>
      <c r="F62" s="12"/>
      <c r="G62" s="12"/>
      <c r="H62" s="12"/>
      <c r="I62" s="12"/>
      <c r="J62" s="12"/>
      <c r="K62" s="30"/>
      <c r="L62" s="76">
        <f t="shared" si="0"/>
        <v>0</v>
      </c>
      <c r="M62" s="76">
        <f t="shared" si="1"/>
        <v>0</v>
      </c>
    </row>
    <row r="63" spans="1:13">
      <c r="A63" s="45">
        <v>43</v>
      </c>
      <c r="B63" s="59" t="s">
        <v>70</v>
      </c>
      <c r="C63" s="54"/>
      <c r="D63" s="12"/>
      <c r="E63" s="12"/>
      <c r="F63" s="12"/>
      <c r="G63" s="12"/>
      <c r="H63" s="12"/>
      <c r="I63" s="12"/>
      <c r="J63" s="12"/>
      <c r="K63" s="30"/>
      <c r="L63" s="76">
        <f t="shared" si="0"/>
        <v>0</v>
      </c>
      <c r="M63" s="76">
        <f t="shared" si="1"/>
        <v>0</v>
      </c>
    </row>
    <row r="64" spans="1:13">
      <c r="A64" s="45">
        <v>44</v>
      </c>
      <c r="B64" s="59" t="s">
        <v>71</v>
      </c>
      <c r="C64" s="54"/>
      <c r="D64" s="12"/>
      <c r="E64" s="12"/>
      <c r="F64" s="12"/>
      <c r="G64" s="12"/>
      <c r="H64" s="12"/>
      <c r="I64" s="12"/>
      <c r="J64" s="12"/>
      <c r="K64" s="30"/>
      <c r="L64" s="76">
        <f t="shared" si="0"/>
        <v>0</v>
      </c>
      <c r="M64" s="76">
        <f t="shared" si="1"/>
        <v>0</v>
      </c>
    </row>
    <row r="65" spans="1:13">
      <c r="A65" s="45">
        <v>45</v>
      </c>
      <c r="B65" s="59" t="s">
        <v>72</v>
      </c>
      <c r="C65" s="54"/>
      <c r="D65" s="12"/>
      <c r="E65" s="12"/>
      <c r="F65" s="12"/>
      <c r="G65" s="12"/>
      <c r="H65" s="12"/>
      <c r="I65" s="12"/>
      <c r="J65" s="12"/>
      <c r="K65" s="30"/>
      <c r="L65" s="76">
        <f t="shared" si="0"/>
        <v>0</v>
      </c>
      <c r="M65" s="76">
        <f t="shared" si="1"/>
        <v>0</v>
      </c>
    </row>
    <row r="66" spans="1:13">
      <c r="A66" s="45">
        <v>46</v>
      </c>
      <c r="B66" s="59" t="s">
        <v>73</v>
      </c>
      <c r="C66" s="54"/>
      <c r="D66" s="12"/>
      <c r="E66" s="12"/>
      <c r="F66" s="12"/>
      <c r="G66" s="12"/>
      <c r="H66" s="12"/>
      <c r="I66" s="12"/>
      <c r="J66" s="12"/>
      <c r="K66" s="30"/>
      <c r="L66" s="76">
        <f t="shared" si="0"/>
        <v>0</v>
      </c>
      <c r="M66" s="76">
        <f t="shared" si="1"/>
        <v>0</v>
      </c>
    </row>
    <row r="67" spans="1:13">
      <c r="A67" s="45">
        <v>47</v>
      </c>
      <c r="B67" s="59" t="s">
        <v>74</v>
      </c>
      <c r="C67" s="54"/>
      <c r="D67" s="12"/>
      <c r="E67" s="12"/>
      <c r="F67" s="12"/>
      <c r="G67" s="12"/>
      <c r="H67" s="12"/>
      <c r="I67" s="12"/>
      <c r="J67" s="12"/>
      <c r="K67" s="30"/>
      <c r="L67" s="76">
        <f t="shared" si="0"/>
        <v>0</v>
      </c>
      <c r="M67" s="76">
        <f t="shared" si="1"/>
        <v>0</v>
      </c>
    </row>
    <row r="68" spans="1:13">
      <c r="A68" s="45">
        <v>48</v>
      </c>
      <c r="B68" s="59" t="s">
        <v>75</v>
      </c>
      <c r="C68" s="54"/>
      <c r="D68" s="12"/>
      <c r="E68" s="12"/>
      <c r="F68" s="12"/>
      <c r="G68" s="12"/>
      <c r="H68" s="12"/>
      <c r="I68" s="12"/>
      <c r="J68" s="12"/>
      <c r="K68" s="30"/>
      <c r="L68" s="76">
        <f t="shared" si="0"/>
        <v>0</v>
      </c>
      <c r="M68" s="76">
        <f t="shared" si="1"/>
        <v>0</v>
      </c>
    </row>
    <row r="69" spans="1:13">
      <c r="A69" s="45">
        <v>49</v>
      </c>
      <c r="B69" s="59" t="s">
        <v>76</v>
      </c>
      <c r="C69" s="54"/>
      <c r="D69" s="12"/>
      <c r="E69" s="12"/>
      <c r="F69" s="12"/>
      <c r="G69" s="12"/>
      <c r="H69" s="12"/>
      <c r="I69" s="12"/>
      <c r="J69" s="12"/>
      <c r="K69" s="30"/>
      <c r="L69" s="76">
        <f t="shared" si="0"/>
        <v>0</v>
      </c>
      <c r="M69" s="76">
        <f t="shared" si="1"/>
        <v>0</v>
      </c>
    </row>
    <row r="70" spans="1:13">
      <c r="A70" s="45">
        <v>50</v>
      </c>
      <c r="B70" s="59" t="s">
        <v>77</v>
      </c>
      <c r="C70" s="54"/>
      <c r="D70" s="12"/>
      <c r="E70" s="12"/>
      <c r="F70" s="12"/>
      <c r="G70" s="12"/>
      <c r="H70" s="12"/>
      <c r="I70" s="12"/>
      <c r="J70" s="12"/>
      <c r="K70" s="30"/>
      <c r="L70" s="76">
        <f t="shared" si="0"/>
        <v>0</v>
      </c>
      <c r="M70" s="76">
        <f t="shared" si="1"/>
        <v>0</v>
      </c>
    </row>
    <row r="71" spans="1:13">
      <c r="A71" s="45">
        <v>51</v>
      </c>
      <c r="B71" s="59" t="s">
        <v>78</v>
      </c>
      <c r="C71" s="57"/>
      <c r="D71" s="19"/>
      <c r="E71" s="19"/>
      <c r="F71" s="19"/>
      <c r="G71" s="19"/>
      <c r="H71" s="19"/>
      <c r="I71" s="19"/>
      <c r="J71" s="19"/>
      <c r="K71" s="34"/>
      <c r="L71" s="76">
        <f t="shared" si="0"/>
        <v>0</v>
      </c>
      <c r="M71" s="76">
        <f t="shared" si="1"/>
        <v>0</v>
      </c>
    </row>
    <row r="72" spans="1:13">
      <c r="A72" s="45">
        <v>52</v>
      </c>
      <c r="B72" s="59" t="s">
        <v>79</v>
      </c>
      <c r="C72" s="57"/>
      <c r="D72" s="19"/>
      <c r="E72" s="19"/>
      <c r="F72" s="19"/>
      <c r="G72" s="19"/>
      <c r="H72" s="19"/>
      <c r="I72" s="19"/>
      <c r="J72" s="19"/>
      <c r="K72" s="34"/>
      <c r="L72" s="76">
        <f t="shared" si="0"/>
        <v>0</v>
      </c>
      <c r="M72" s="76">
        <f t="shared" si="1"/>
        <v>0</v>
      </c>
    </row>
    <row r="73" spans="1:13">
      <c r="A73" s="45">
        <v>53</v>
      </c>
      <c r="B73" s="59" t="s">
        <v>80</v>
      </c>
      <c r="C73" s="57"/>
      <c r="D73" s="19"/>
      <c r="E73" s="19"/>
      <c r="F73" s="19"/>
      <c r="G73" s="19"/>
      <c r="H73" s="19"/>
      <c r="I73" s="19"/>
      <c r="J73" s="19"/>
      <c r="K73" s="34"/>
      <c r="L73" s="76">
        <f t="shared" ref="L73:L118" si="3">E73-SUM(F73:J73)</f>
        <v>0</v>
      </c>
      <c r="M73" s="76">
        <f t="shared" ref="M73:M118" si="4">C73-D73-E73</f>
        <v>0</v>
      </c>
    </row>
    <row r="74" spans="1:13">
      <c r="A74" s="45">
        <v>54</v>
      </c>
      <c r="B74" s="59" t="s">
        <v>81</v>
      </c>
      <c r="C74" s="57"/>
      <c r="D74" s="19"/>
      <c r="E74" s="19"/>
      <c r="F74" s="19"/>
      <c r="G74" s="19"/>
      <c r="H74" s="19"/>
      <c r="I74" s="19"/>
      <c r="J74" s="19"/>
      <c r="K74" s="34"/>
      <c r="L74" s="76">
        <f t="shared" si="3"/>
        <v>0</v>
      </c>
      <c r="M74" s="76">
        <f t="shared" si="4"/>
        <v>0</v>
      </c>
    </row>
    <row r="75" spans="1:13">
      <c r="A75" s="45">
        <v>55</v>
      </c>
      <c r="B75" s="59" t="s">
        <v>82</v>
      </c>
      <c r="C75" s="57"/>
      <c r="D75" s="19"/>
      <c r="E75" s="19"/>
      <c r="F75" s="19"/>
      <c r="G75" s="19"/>
      <c r="H75" s="19"/>
      <c r="I75" s="19"/>
      <c r="J75" s="19"/>
      <c r="K75" s="34"/>
      <c r="L75" s="76">
        <f t="shared" si="3"/>
        <v>0</v>
      </c>
      <c r="M75" s="76">
        <f t="shared" si="4"/>
        <v>0</v>
      </c>
    </row>
    <row r="76" spans="1:13">
      <c r="A76" s="45">
        <v>56</v>
      </c>
      <c r="B76" s="59" t="s">
        <v>83</v>
      </c>
      <c r="C76" s="57"/>
      <c r="D76" s="19"/>
      <c r="E76" s="19"/>
      <c r="F76" s="19"/>
      <c r="G76" s="19"/>
      <c r="H76" s="19"/>
      <c r="I76" s="19"/>
      <c r="J76" s="19"/>
      <c r="K76" s="34"/>
      <c r="L76" s="76">
        <f t="shared" si="3"/>
        <v>0</v>
      </c>
      <c r="M76" s="76">
        <f t="shared" si="4"/>
        <v>0</v>
      </c>
    </row>
    <row r="77" spans="1:13">
      <c r="A77" s="45">
        <v>57</v>
      </c>
      <c r="B77" s="59" t="s">
        <v>84</v>
      </c>
      <c r="C77" s="57"/>
      <c r="D77" s="19"/>
      <c r="E77" s="19"/>
      <c r="F77" s="19"/>
      <c r="G77" s="19"/>
      <c r="H77" s="19"/>
      <c r="I77" s="19"/>
      <c r="J77" s="19"/>
      <c r="K77" s="34"/>
      <c r="L77" s="76">
        <f t="shared" si="3"/>
        <v>0</v>
      </c>
      <c r="M77" s="76">
        <f t="shared" si="4"/>
        <v>0</v>
      </c>
    </row>
    <row r="78" spans="1:13">
      <c r="A78" s="45">
        <v>58</v>
      </c>
      <c r="B78" s="59" t="s">
        <v>85</v>
      </c>
      <c r="C78" s="57"/>
      <c r="D78" s="19"/>
      <c r="E78" s="19"/>
      <c r="F78" s="19"/>
      <c r="G78" s="19"/>
      <c r="H78" s="19"/>
      <c r="I78" s="19"/>
      <c r="J78" s="19"/>
      <c r="K78" s="34"/>
      <c r="L78" s="76">
        <f t="shared" si="3"/>
        <v>0</v>
      </c>
      <c r="M78" s="76">
        <f t="shared" si="4"/>
        <v>0</v>
      </c>
    </row>
    <row r="79" spans="1:13" ht="15.75" thickBot="1">
      <c r="A79" s="46">
        <v>59</v>
      </c>
      <c r="B79" s="60" t="s">
        <v>86</v>
      </c>
      <c r="C79" s="57"/>
      <c r="D79" s="19"/>
      <c r="E79" s="19"/>
      <c r="F79" s="19"/>
      <c r="G79" s="19"/>
      <c r="H79" s="19"/>
      <c r="I79" s="19"/>
      <c r="J79" s="19"/>
      <c r="K79" s="34"/>
      <c r="L79" s="76">
        <f t="shared" si="3"/>
        <v>0</v>
      </c>
      <c r="M79" s="76">
        <f t="shared" si="4"/>
        <v>0</v>
      </c>
    </row>
    <row r="80" spans="1:13" ht="15.75" thickBot="1">
      <c r="A80" s="47" t="s">
        <v>87</v>
      </c>
      <c r="B80" s="15"/>
      <c r="C80" s="56">
        <f t="shared" ref="C80:K80" si="5">SUM(C24:C79)</f>
        <v>0</v>
      </c>
      <c r="D80" s="16">
        <f t="shared" si="5"/>
        <v>0</v>
      </c>
      <c r="E80" s="16">
        <f t="shared" si="5"/>
        <v>0</v>
      </c>
      <c r="F80" s="16">
        <f t="shared" si="5"/>
        <v>0</v>
      </c>
      <c r="G80" s="16">
        <f t="shared" si="5"/>
        <v>0</v>
      </c>
      <c r="H80" s="16">
        <f t="shared" si="5"/>
        <v>0</v>
      </c>
      <c r="I80" s="16">
        <f t="shared" si="5"/>
        <v>0</v>
      </c>
      <c r="J80" s="17">
        <f t="shared" si="5"/>
        <v>0</v>
      </c>
      <c r="K80" s="32">
        <f t="shared" si="5"/>
        <v>0</v>
      </c>
      <c r="L80" s="76">
        <f t="shared" si="3"/>
        <v>0</v>
      </c>
      <c r="M80" s="76">
        <f t="shared" si="4"/>
        <v>0</v>
      </c>
    </row>
    <row r="81" spans="1:13">
      <c r="A81" s="44">
        <v>60</v>
      </c>
      <c r="B81" s="58" t="s">
        <v>88</v>
      </c>
      <c r="C81" s="52"/>
      <c r="D81" s="11"/>
      <c r="E81" s="11"/>
      <c r="F81" s="11"/>
      <c r="G81" s="11"/>
      <c r="H81" s="11"/>
      <c r="I81" s="11"/>
      <c r="J81" s="11"/>
      <c r="K81" s="33"/>
      <c r="L81" s="76">
        <f t="shared" si="3"/>
        <v>0</v>
      </c>
      <c r="M81" s="76">
        <f t="shared" si="4"/>
        <v>0</v>
      </c>
    </row>
    <row r="82" spans="1:13">
      <c r="A82" s="45">
        <v>61</v>
      </c>
      <c r="B82" s="59" t="s">
        <v>89</v>
      </c>
      <c r="C82" s="54"/>
      <c r="D82" s="12"/>
      <c r="E82" s="12"/>
      <c r="F82" s="12"/>
      <c r="G82" s="12"/>
      <c r="H82" s="12"/>
      <c r="I82" s="12"/>
      <c r="J82" s="12"/>
      <c r="K82" s="30"/>
      <c r="L82" s="76">
        <f t="shared" si="3"/>
        <v>0</v>
      </c>
      <c r="M82" s="76">
        <f t="shared" si="4"/>
        <v>0</v>
      </c>
    </row>
    <row r="83" spans="1:13">
      <c r="A83" s="45">
        <v>62</v>
      </c>
      <c r="B83" s="59" t="s">
        <v>90</v>
      </c>
      <c r="C83" s="54"/>
      <c r="D83" s="12"/>
      <c r="E83" s="12"/>
      <c r="F83" s="12"/>
      <c r="G83" s="12"/>
      <c r="H83" s="12"/>
      <c r="I83" s="12"/>
      <c r="J83" s="12"/>
      <c r="K83" s="30"/>
      <c r="L83" s="76">
        <f t="shared" si="3"/>
        <v>0</v>
      </c>
      <c r="M83" s="76">
        <f t="shared" si="4"/>
        <v>0</v>
      </c>
    </row>
    <row r="84" spans="1:13">
      <c r="A84" s="45">
        <v>63</v>
      </c>
      <c r="B84" s="59" t="s">
        <v>91</v>
      </c>
      <c r="C84" s="54"/>
      <c r="D84" s="12"/>
      <c r="E84" s="12"/>
      <c r="F84" s="12"/>
      <c r="G84" s="12"/>
      <c r="H84" s="12"/>
      <c r="I84" s="12"/>
      <c r="J84" s="12"/>
      <c r="K84" s="30"/>
      <c r="L84" s="76">
        <f t="shared" si="3"/>
        <v>0</v>
      </c>
      <c r="M84" s="76">
        <f t="shared" si="4"/>
        <v>0</v>
      </c>
    </row>
    <row r="85" spans="1:13">
      <c r="A85" s="45">
        <v>64</v>
      </c>
      <c r="B85" s="59" t="s">
        <v>92</v>
      </c>
      <c r="C85" s="54"/>
      <c r="D85" s="12"/>
      <c r="E85" s="12"/>
      <c r="F85" s="12"/>
      <c r="G85" s="12"/>
      <c r="H85" s="12"/>
      <c r="I85" s="12"/>
      <c r="J85" s="12"/>
      <c r="K85" s="30"/>
      <c r="L85" s="76">
        <f t="shared" si="3"/>
        <v>0</v>
      </c>
      <c r="M85" s="76">
        <f t="shared" si="4"/>
        <v>0</v>
      </c>
    </row>
    <row r="86" spans="1:13">
      <c r="A86" s="45">
        <v>65</v>
      </c>
      <c r="B86" s="59" t="s">
        <v>93</v>
      </c>
      <c r="C86" s="54"/>
      <c r="D86" s="12"/>
      <c r="E86" s="12"/>
      <c r="F86" s="12"/>
      <c r="G86" s="12"/>
      <c r="H86" s="12"/>
      <c r="I86" s="12"/>
      <c r="J86" s="12"/>
      <c r="K86" s="30"/>
      <c r="L86" s="76">
        <f t="shared" si="3"/>
        <v>0</v>
      </c>
      <c r="M86" s="76">
        <f t="shared" si="4"/>
        <v>0</v>
      </c>
    </row>
    <row r="87" spans="1:13">
      <c r="A87" s="45">
        <v>65.099999999999994</v>
      </c>
      <c r="B87" s="59" t="s">
        <v>94</v>
      </c>
      <c r="C87" s="54"/>
      <c r="D87" s="12"/>
      <c r="E87" s="12"/>
      <c r="F87" s="12"/>
      <c r="G87" s="12"/>
      <c r="H87" s="12"/>
      <c r="I87" s="12"/>
      <c r="J87" s="12"/>
      <c r="K87" s="30"/>
      <c r="L87" s="76">
        <f t="shared" si="3"/>
        <v>0</v>
      </c>
      <c r="M87" s="76">
        <f t="shared" si="4"/>
        <v>0</v>
      </c>
    </row>
    <row r="88" spans="1:13">
      <c r="A88" s="45">
        <v>66.7</v>
      </c>
      <c r="B88" s="59" t="s">
        <v>95</v>
      </c>
      <c r="C88" s="54"/>
      <c r="D88" s="12"/>
      <c r="E88" s="12"/>
      <c r="F88" s="12"/>
      <c r="G88" s="12"/>
      <c r="H88" s="12"/>
      <c r="I88" s="12"/>
      <c r="J88" s="12"/>
      <c r="K88" s="30"/>
      <c r="L88" s="76">
        <f t="shared" si="3"/>
        <v>0</v>
      </c>
      <c r="M88" s="76">
        <f t="shared" si="4"/>
        <v>0</v>
      </c>
    </row>
    <row r="89" spans="1:13">
      <c r="A89" s="45">
        <v>66.95</v>
      </c>
      <c r="B89" s="59" t="s">
        <v>96</v>
      </c>
      <c r="C89" s="54"/>
      <c r="D89" s="12"/>
      <c r="E89" s="12"/>
      <c r="F89" s="12"/>
      <c r="G89" s="12"/>
      <c r="H89" s="12"/>
      <c r="I89" s="12"/>
      <c r="J89" s="12"/>
      <c r="K89" s="30"/>
      <c r="L89" s="76">
        <f t="shared" si="3"/>
        <v>0</v>
      </c>
      <c r="M89" s="76">
        <f t="shared" si="4"/>
        <v>0</v>
      </c>
    </row>
    <row r="90" spans="1:13">
      <c r="A90" s="45">
        <v>67.010000000000005</v>
      </c>
      <c r="B90" s="59" t="s">
        <v>97</v>
      </c>
      <c r="C90" s="54"/>
      <c r="D90" s="12"/>
      <c r="E90" s="12"/>
      <c r="F90" s="12"/>
      <c r="G90" s="12"/>
      <c r="H90" s="12"/>
      <c r="I90" s="12"/>
      <c r="J90" s="12"/>
      <c r="K90" s="30"/>
      <c r="L90" s="76">
        <f t="shared" si="3"/>
        <v>0</v>
      </c>
      <c r="M90" s="76">
        <f t="shared" si="4"/>
        <v>0</v>
      </c>
    </row>
    <row r="91" spans="1:13">
      <c r="A91" s="45">
        <v>67.3</v>
      </c>
      <c r="B91" s="59" t="s">
        <v>98</v>
      </c>
      <c r="C91" s="54"/>
      <c r="D91" s="12"/>
      <c r="E91" s="12"/>
      <c r="F91" s="12"/>
      <c r="G91" s="12"/>
      <c r="H91" s="12"/>
      <c r="I91" s="12"/>
      <c r="J91" s="12"/>
      <c r="K91" s="30"/>
      <c r="L91" s="76">
        <f t="shared" si="3"/>
        <v>0</v>
      </c>
      <c r="M91" s="76">
        <f t="shared" si="4"/>
        <v>0</v>
      </c>
    </row>
    <row r="92" spans="1:13">
      <c r="A92" s="45">
        <v>67.349999999999994</v>
      </c>
      <c r="B92" s="59" t="s">
        <v>99</v>
      </c>
      <c r="C92" s="54"/>
      <c r="D92" s="12"/>
      <c r="E92" s="12"/>
      <c r="F92" s="12"/>
      <c r="G92" s="12"/>
      <c r="H92" s="12"/>
      <c r="I92" s="12"/>
      <c r="J92" s="12"/>
      <c r="K92" s="30"/>
      <c r="L92" s="76">
        <f t="shared" si="3"/>
        <v>0</v>
      </c>
      <c r="M92" s="76">
        <f t="shared" si="4"/>
        <v>0</v>
      </c>
    </row>
    <row r="93" spans="1:13">
      <c r="A93" s="45">
        <v>67.5</v>
      </c>
      <c r="B93" s="59" t="s">
        <v>100</v>
      </c>
      <c r="C93" s="54"/>
      <c r="D93" s="12"/>
      <c r="E93" s="12"/>
      <c r="F93" s="12"/>
      <c r="G93" s="12"/>
      <c r="H93" s="12"/>
      <c r="I93" s="12"/>
      <c r="J93" s="12"/>
      <c r="K93" s="30"/>
      <c r="L93" s="76">
        <f t="shared" si="3"/>
        <v>0</v>
      </c>
      <c r="M93" s="76">
        <f t="shared" si="4"/>
        <v>0</v>
      </c>
    </row>
    <row r="94" spans="1:13">
      <c r="A94" s="45">
        <v>67.95</v>
      </c>
      <c r="B94" s="59" t="s">
        <v>101</v>
      </c>
      <c r="C94" s="54"/>
      <c r="D94" s="12"/>
      <c r="E94" s="12"/>
      <c r="F94" s="12"/>
      <c r="G94" s="12"/>
      <c r="H94" s="12"/>
      <c r="I94" s="12"/>
      <c r="J94" s="12"/>
      <c r="K94" s="30"/>
      <c r="L94" s="76">
        <f t="shared" si="3"/>
        <v>0</v>
      </c>
      <c r="M94" s="76">
        <f t="shared" si="4"/>
        <v>0</v>
      </c>
    </row>
    <row r="95" spans="1:13">
      <c r="A95" s="45">
        <v>68</v>
      </c>
      <c r="B95" s="59" t="s">
        <v>102</v>
      </c>
      <c r="C95" s="54"/>
      <c r="D95" s="12"/>
      <c r="E95" s="12"/>
      <c r="F95" s="12"/>
      <c r="G95" s="12"/>
      <c r="H95" s="12"/>
      <c r="I95" s="12"/>
      <c r="J95" s="12"/>
      <c r="K95" s="30"/>
      <c r="L95" s="76">
        <f t="shared" si="3"/>
        <v>0</v>
      </c>
      <c r="M95" s="76">
        <f t="shared" si="4"/>
        <v>0</v>
      </c>
    </row>
    <row r="96" spans="1:13" ht="15.75" thickBot="1">
      <c r="A96" s="46">
        <v>69</v>
      </c>
      <c r="B96" s="60" t="s">
        <v>140</v>
      </c>
      <c r="C96" s="55"/>
      <c r="D96" s="13"/>
      <c r="E96" s="13"/>
      <c r="F96" s="13"/>
      <c r="G96" s="13"/>
      <c r="H96" s="13"/>
      <c r="I96" s="13"/>
      <c r="J96" s="13"/>
      <c r="K96" s="31"/>
      <c r="L96" s="76">
        <f t="shared" si="3"/>
        <v>0</v>
      </c>
      <c r="M96" s="76">
        <f t="shared" si="4"/>
        <v>0</v>
      </c>
    </row>
    <row r="97" spans="1:13" ht="15.75" thickBot="1">
      <c r="A97" s="47" t="s">
        <v>104</v>
      </c>
      <c r="B97" s="15"/>
      <c r="C97" s="56">
        <f t="shared" ref="C97:K97" si="6">SUM(C81:C96)</f>
        <v>0</v>
      </c>
      <c r="D97" s="16">
        <f t="shared" si="6"/>
        <v>0</v>
      </c>
      <c r="E97" s="16">
        <f t="shared" si="6"/>
        <v>0</v>
      </c>
      <c r="F97" s="16">
        <f t="shared" si="6"/>
        <v>0</v>
      </c>
      <c r="G97" s="16">
        <f t="shared" si="6"/>
        <v>0</v>
      </c>
      <c r="H97" s="16">
        <f t="shared" si="6"/>
        <v>0</v>
      </c>
      <c r="I97" s="16">
        <f t="shared" si="6"/>
        <v>0</v>
      </c>
      <c r="J97" s="17">
        <f t="shared" si="6"/>
        <v>0</v>
      </c>
      <c r="K97" s="32">
        <f t="shared" si="6"/>
        <v>0</v>
      </c>
      <c r="L97" s="76">
        <f t="shared" si="3"/>
        <v>0</v>
      </c>
      <c r="M97" s="76">
        <f t="shared" si="4"/>
        <v>0</v>
      </c>
    </row>
    <row r="98" spans="1:13">
      <c r="A98" s="48">
        <v>70.010000000000005</v>
      </c>
      <c r="B98" s="61" t="s">
        <v>105</v>
      </c>
      <c r="C98" s="52"/>
      <c r="D98" s="11"/>
      <c r="E98" s="11"/>
      <c r="F98" s="11"/>
      <c r="G98" s="11"/>
      <c r="H98" s="11"/>
      <c r="I98" s="11"/>
      <c r="J98" s="11"/>
      <c r="K98" s="33"/>
      <c r="L98" s="76">
        <f t="shared" si="3"/>
        <v>0</v>
      </c>
      <c r="M98" s="76">
        <f t="shared" si="4"/>
        <v>0</v>
      </c>
    </row>
    <row r="99" spans="1:13">
      <c r="A99" s="48">
        <v>70.05</v>
      </c>
      <c r="B99" s="61" t="s">
        <v>106</v>
      </c>
      <c r="C99" s="53"/>
      <c r="D99" s="18"/>
      <c r="E99" s="18"/>
      <c r="F99" s="18"/>
      <c r="G99" s="18"/>
      <c r="H99" s="18"/>
      <c r="I99" s="18"/>
      <c r="J99" s="18"/>
      <c r="K99" s="33"/>
      <c r="L99" s="76">
        <f t="shared" si="3"/>
        <v>0</v>
      </c>
      <c r="M99" s="76">
        <f t="shared" si="4"/>
        <v>0</v>
      </c>
    </row>
    <row r="100" spans="1:13">
      <c r="A100" s="48">
        <v>70.099999999999994</v>
      </c>
      <c r="B100" s="61" t="s">
        <v>107</v>
      </c>
      <c r="C100" s="53"/>
      <c r="D100" s="18"/>
      <c r="E100" s="18"/>
      <c r="F100" s="18"/>
      <c r="G100" s="18"/>
      <c r="H100" s="18"/>
      <c r="I100" s="18"/>
      <c r="J100" s="18"/>
      <c r="K100" s="33"/>
      <c r="L100" s="76">
        <f t="shared" si="3"/>
        <v>0</v>
      </c>
      <c r="M100" s="76">
        <f t="shared" si="4"/>
        <v>0</v>
      </c>
    </row>
    <row r="101" spans="1:13">
      <c r="A101" s="48">
        <v>70.12</v>
      </c>
      <c r="B101" s="61" t="s">
        <v>108</v>
      </c>
      <c r="C101" s="53"/>
      <c r="D101" s="18"/>
      <c r="E101" s="18"/>
      <c r="F101" s="18"/>
      <c r="G101" s="18"/>
      <c r="H101" s="18"/>
      <c r="I101" s="18"/>
      <c r="J101" s="18"/>
      <c r="K101" s="33"/>
      <c r="L101" s="76">
        <f t="shared" si="3"/>
        <v>0</v>
      </c>
      <c r="M101" s="76">
        <f t="shared" si="4"/>
        <v>0</v>
      </c>
    </row>
    <row r="102" spans="1:13">
      <c r="A102" s="48">
        <v>70.400000000000006</v>
      </c>
      <c r="B102" s="61" t="s">
        <v>109</v>
      </c>
      <c r="C102" s="53"/>
      <c r="D102" s="18"/>
      <c r="E102" s="18"/>
      <c r="F102" s="18"/>
      <c r="G102" s="18"/>
      <c r="H102" s="18"/>
      <c r="I102" s="18"/>
      <c r="J102" s="18"/>
      <c r="K102" s="33"/>
      <c r="L102" s="76">
        <f t="shared" si="3"/>
        <v>0</v>
      </c>
      <c r="M102" s="76">
        <f t="shared" si="4"/>
        <v>0</v>
      </c>
    </row>
    <row r="103" spans="1:13">
      <c r="A103" s="48">
        <v>70.5</v>
      </c>
      <c r="B103" s="61" t="s">
        <v>110</v>
      </c>
      <c r="C103" s="53"/>
      <c r="D103" s="18"/>
      <c r="E103" s="18"/>
      <c r="F103" s="18"/>
      <c r="G103" s="18"/>
      <c r="H103" s="18"/>
      <c r="I103" s="18"/>
      <c r="J103" s="18"/>
      <c r="K103" s="33"/>
      <c r="L103" s="76">
        <f t="shared" si="3"/>
        <v>0</v>
      </c>
      <c r="M103" s="76">
        <f t="shared" si="4"/>
        <v>0</v>
      </c>
    </row>
    <row r="104" spans="1:13">
      <c r="A104" s="48">
        <v>70.650000000000006</v>
      </c>
      <c r="B104" s="61" t="s">
        <v>111</v>
      </c>
      <c r="C104" s="53"/>
      <c r="D104" s="18"/>
      <c r="E104" s="18"/>
      <c r="F104" s="18"/>
      <c r="G104" s="18"/>
      <c r="H104" s="18"/>
      <c r="I104" s="18"/>
      <c r="J104" s="18"/>
      <c r="K104" s="33"/>
      <c r="L104" s="76">
        <f t="shared" si="3"/>
        <v>0</v>
      </c>
      <c r="M104" s="76">
        <f t="shared" si="4"/>
        <v>0</v>
      </c>
    </row>
    <row r="105" spans="1:13">
      <c r="A105" s="48">
        <v>70.95</v>
      </c>
      <c r="B105" s="61" t="s">
        <v>112</v>
      </c>
      <c r="C105" s="53"/>
      <c r="D105" s="18"/>
      <c r="E105" s="18"/>
      <c r="F105" s="18"/>
      <c r="G105" s="18"/>
      <c r="H105" s="18"/>
      <c r="I105" s="18"/>
      <c r="J105" s="18"/>
      <c r="K105" s="33"/>
      <c r="L105" s="76">
        <f t="shared" si="3"/>
        <v>0</v>
      </c>
      <c r="M105" s="76">
        <f t="shared" si="4"/>
        <v>0</v>
      </c>
    </row>
    <row r="106" spans="1:13">
      <c r="A106" s="45">
        <v>71</v>
      </c>
      <c r="B106" s="59" t="s">
        <v>113</v>
      </c>
      <c r="C106" s="53"/>
      <c r="D106" s="18"/>
      <c r="E106" s="18"/>
      <c r="F106" s="18"/>
      <c r="G106" s="18"/>
      <c r="H106" s="18"/>
      <c r="I106" s="18"/>
      <c r="J106" s="18"/>
      <c r="K106" s="33"/>
      <c r="L106" s="76">
        <f t="shared" si="3"/>
        <v>0</v>
      </c>
      <c r="M106" s="76">
        <f t="shared" si="4"/>
        <v>0</v>
      </c>
    </row>
    <row r="107" spans="1:13">
      <c r="A107" s="49">
        <v>72.010000000000005</v>
      </c>
      <c r="B107" s="59" t="s">
        <v>114</v>
      </c>
      <c r="C107" s="53"/>
      <c r="D107" s="18"/>
      <c r="E107" s="18"/>
      <c r="F107" s="18"/>
      <c r="G107" s="18"/>
      <c r="H107" s="18"/>
      <c r="I107" s="18"/>
      <c r="J107" s="18"/>
      <c r="K107" s="33"/>
      <c r="L107" s="76">
        <f t="shared" si="3"/>
        <v>0</v>
      </c>
      <c r="M107" s="76">
        <f t="shared" si="4"/>
        <v>0</v>
      </c>
    </row>
    <row r="108" spans="1:13">
      <c r="A108" s="49">
        <v>72.099999999999994</v>
      </c>
      <c r="B108" s="62" t="s">
        <v>115</v>
      </c>
      <c r="C108" s="53"/>
      <c r="D108" s="18"/>
      <c r="E108" s="18"/>
      <c r="F108" s="18"/>
      <c r="G108" s="18"/>
      <c r="H108" s="18"/>
      <c r="I108" s="18"/>
      <c r="J108" s="18"/>
      <c r="K108" s="33"/>
      <c r="L108" s="76">
        <f t="shared" si="3"/>
        <v>0</v>
      </c>
      <c r="M108" s="76">
        <f t="shared" si="4"/>
        <v>0</v>
      </c>
    </row>
    <row r="109" spans="1:13">
      <c r="A109" s="49">
        <v>72.099999999999994</v>
      </c>
      <c r="B109" s="62" t="s">
        <v>116</v>
      </c>
      <c r="C109" s="53"/>
      <c r="D109" s="18"/>
      <c r="E109" s="18"/>
      <c r="F109" s="18"/>
      <c r="G109" s="18"/>
      <c r="H109" s="18"/>
      <c r="I109" s="18"/>
      <c r="J109" s="18"/>
      <c r="K109" s="33"/>
      <c r="L109" s="76">
        <f t="shared" si="3"/>
        <v>0</v>
      </c>
      <c r="M109" s="76">
        <f t="shared" si="4"/>
        <v>0</v>
      </c>
    </row>
    <row r="110" spans="1:13" ht="15.75" thickBot="1">
      <c r="A110" s="49">
        <v>72.95</v>
      </c>
      <c r="B110" s="59" t="s">
        <v>117</v>
      </c>
      <c r="C110" s="53"/>
      <c r="D110" s="18"/>
      <c r="E110" s="18"/>
      <c r="F110" s="18"/>
      <c r="G110" s="18"/>
      <c r="H110" s="18"/>
      <c r="I110" s="18"/>
      <c r="J110" s="18"/>
      <c r="K110" s="33"/>
      <c r="L110" s="76">
        <f t="shared" si="3"/>
        <v>0</v>
      </c>
      <c r="M110" s="76">
        <f t="shared" si="4"/>
        <v>0</v>
      </c>
    </row>
    <row r="111" spans="1:13" ht="15.75" thickBot="1">
      <c r="A111" s="47" t="s">
        <v>118</v>
      </c>
      <c r="B111" s="15"/>
      <c r="C111" s="56">
        <f t="shared" ref="C111:K111" si="7">SUM(C98:C110)</f>
        <v>0</v>
      </c>
      <c r="D111" s="16">
        <f t="shared" si="7"/>
        <v>0</v>
      </c>
      <c r="E111" s="16">
        <f t="shared" si="7"/>
        <v>0</v>
      </c>
      <c r="F111" s="16">
        <f t="shared" si="7"/>
        <v>0</v>
      </c>
      <c r="G111" s="16">
        <f t="shared" si="7"/>
        <v>0</v>
      </c>
      <c r="H111" s="16">
        <f t="shared" si="7"/>
        <v>0</v>
      </c>
      <c r="I111" s="16">
        <f t="shared" si="7"/>
        <v>0</v>
      </c>
      <c r="J111" s="17">
        <f t="shared" si="7"/>
        <v>0</v>
      </c>
      <c r="K111" s="32">
        <f t="shared" si="7"/>
        <v>0</v>
      </c>
      <c r="L111" s="76">
        <f t="shared" si="3"/>
        <v>0</v>
      </c>
      <c r="M111" s="76">
        <f t="shared" si="4"/>
        <v>0</v>
      </c>
    </row>
    <row r="112" spans="1:13">
      <c r="A112" s="44">
        <v>80</v>
      </c>
      <c r="B112" s="58" t="s">
        <v>119</v>
      </c>
      <c r="C112" s="52"/>
      <c r="D112" s="11"/>
      <c r="E112" s="11"/>
      <c r="F112" s="11"/>
      <c r="G112" s="11"/>
      <c r="H112" s="11"/>
      <c r="I112" s="11"/>
      <c r="J112" s="11"/>
      <c r="K112" s="33"/>
      <c r="L112" s="76">
        <f t="shared" si="3"/>
        <v>0</v>
      </c>
      <c r="M112" s="76">
        <f t="shared" si="4"/>
        <v>0</v>
      </c>
    </row>
    <row r="113" spans="1:13">
      <c r="A113" s="45">
        <v>81</v>
      </c>
      <c r="B113" s="59" t="s">
        <v>120</v>
      </c>
      <c r="C113" s="54"/>
      <c r="D113" s="12"/>
      <c r="E113" s="12"/>
      <c r="F113" s="12"/>
      <c r="G113" s="12"/>
      <c r="H113" s="12"/>
      <c r="I113" s="12"/>
      <c r="J113" s="12"/>
      <c r="K113" s="30"/>
      <c r="L113" s="76">
        <f t="shared" si="3"/>
        <v>0</v>
      </c>
      <c r="M113" s="76">
        <f t="shared" si="4"/>
        <v>0</v>
      </c>
    </row>
    <row r="114" spans="1:13" ht="15.75" thickBot="1">
      <c r="A114" s="50"/>
      <c r="B114" s="60"/>
      <c r="C114" s="55"/>
      <c r="D114" s="13"/>
      <c r="E114" s="13"/>
      <c r="F114" s="13"/>
      <c r="G114" s="13"/>
      <c r="H114" s="13"/>
      <c r="I114" s="13"/>
      <c r="J114" s="13"/>
      <c r="K114" s="31"/>
      <c r="L114" s="76">
        <f t="shared" si="3"/>
        <v>0</v>
      </c>
      <c r="M114" s="76">
        <f t="shared" si="4"/>
        <v>0</v>
      </c>
    </row>
    <row r="115" spans="1:13" ht="15.75" thickBot="1">
      <c r="A115" s="51"/>
      <c r="B115" s="15" t="s">
        <v>121</v>
      </c>
      <c r="C115" s="56">
        <f t="shared" ref="C115:K115" si="8">C23</f>
        <v>0</v>
      </c>
      <c r="D115" s="16">
        <f t="shared" si="8"/>
        <v>0</v>
      </c>
      <c r="E115" s="16">
        <f t="shared" si="8"/>
        <v>0</v>
      </c>
      <c r="F115" s="16">
        <f t="shared" si="8"/>
        <v>0</v>
      </c>
      <c r="G115" s="16">
        <f t="shared" si="8"/>
        <v>0</v>
      </c>
      <c r="H115" s="16">
        <f t="shared" si="8"/>
        <v>0</v>
      </c>
      <c r="I115" s="16">
        <f t="shared" si="8"/>
        <v>0</v>
      </c>
      <c r="J115" s="17">
        <f t="shared" si="8"/>
        <v>0</v>
      </c>
      <c r="K115" s="32">
        <f t="shared" si="8"/>
        <v>0</v>
      </c>
      <c r="L115" s="76">
        <f t="shared" si="3"/>
        <v>0</v>
      </c>
      <c r="M115" s="76">
        <f t="shared" si="4"/>
        <v>0</v>
      </c>
    </row>
    <row r="116" spans="1:13" ht="15.75" thickBot="1">
      <c r="A116" s="51"/>
      <c r="B116" s="15" t="s">
        <v>122</v>
      </c>
      <c r="C116" s="56">
        <f t="shared" ref="C116:K116" si="9">SUM(C80,C97,C111)</f>
        <v>0</v>
      </c>
      <c r="D116" s="16">
        <f t="shared" si="9"/>
        <v>0</v>
      </c>
      <c r="E116" s="16">
        <f t="shared" si="9"/>
        <v>0</v>
      </c>
      <c r="F116" s="16">
        <f t="shared" si="9"/>
        <v>0</v>
      </c>
      <c r="G116" s="16">
        <f t="shared" si="9"/>
        <v>0</v>
      </c>
      <c r="H116" s="16">
        <f t="shared" si="9"/>
        <v>0</v>
      </c>
      <c r="I116" s="16">
        <f t="shared" si="9"/>
        <v>0</v>
      </c>
      <c r="J116" s="17">
        <f t="shared" si="9"/>
        <v>0</v>
      </c>
      <c r="K116" s="32">
        <f t="shared" si="9"/>
        <v>0</v>
      </c>
      <c r="L116" s="76">
        <f t="shared" si="3"/>
        <v>0</v>
      </c>
      <c r="M116" s="76">
        <f t="shared" si="4"/>
        <v>0</v>
      </c>
    </row>
    <row r="117" spans="1:13" ht="15.75" thickBot="1">
      <c r="A117" s="51"/>
      <c r="B117" s="15" t="s">
        <v>123</v>
      </c>
      <c r="C117" s="56">
        <f t="shared" ref="C117:J117" si="10">SUM(C115,C116)</f>
        <v>0</v>
      </c>
      <c r="D117" s="16">
        <f t="shared" si="10"/>
        <v>0</v>
      </c>
      <c r="E117" s="16">
        <f t="shared" si="10"/>
        <v>0</v>
      </c>
      <c r="F117" s="16">
        <f t="shared" si="10"/>
        <v>0</v>
      </c>
      <c r="G117" s="16">
        <f t="shared" si="10"/>
        <v>0</v>
      </c>
      <c r="H117" s="16">
        <f t="shared" si="10"/>
        <v>0</v>
      </c>
      <c r="I117" s="16">
        <f t="shared" si="10"/>
        <v>0</v>
      </c>
      <c r="J117" s="17">
        <f t="shared" si="10"/>
        <v>0</v>
      </c>
      <c r="K117" s="32">
        <f>SUM(K115,K116)</f>
        <v>0</v>
      </c>
      <c r="L117" s="76">
        <f t="shared" si="3"/>
        <v>0</v>
      </c>
      <c r="M117" s="76">
        <f t="shared" si="4"/>
        <v>0</v>
      </c>
    </row>
    <row r="118" spans="1:13" ht="15.75" thickBot="1">
      <c r="A118" s="47"/>
      <c r="B118" s="24" t="s">
        <v>124</v>
      </c>
      <c r="C118" s="56">
        <f t="shared" ref="C118:J118" si="11">SUM(C117,C112,C113)</f>
        <v>0</v>
      </c>
      <c r="D118" s="16">
        <f t="shared" si="11"/>
        <v>0</v>
      </c>
      <c r="E118" s="16">
        <f t="shared" si="11"/>
        <v>0</v>
      </c>
      <c r="F118" s="16">
        <f t="shared" si="11"/>
        <v>0</v>
      </c>
      <c r="G118" s="16">
        <f t="shared" si="11"/>
        <v>0</v>
      </c>
      <c r="H118" s="16">
        <f t="shared" si="11"/>
        <v>0</v>
      </c>
      <c r="I118" s="16">
        <f t="shared" si="11"/>
        <v>0</v>
      </c>
      <c r="J118" s="17">
        <f t="shared" si="11"/>
        <v>0</v>
      </c>
      <c r="K118" s="32">
        <f>SUM(K117,K112,K113)</f>
        <v>0</v>
      </c>
      <c r="L118" s="76">
        <f t="shared" si="3"/>
        <v>0</v>
      </c>
      <c r="M118" s="76">
        <f t="shared" si="4"/>
        <v>0</v>
      </c>
    </row>
    <row r="120" spans="1:13" customFormat="1">
      <c r="A120" s="37" t="s">
        <v>125</v>
      </c>
      <c r="C120" s="38">
        <f>IF(C5="Yes", SUM(F118:I118), F118+H118)</f>
        <v>0</v>
      </c>
      <c r="D120" s="21"/>
      <c r="L120" s="39">
        <f>IF((C120+C121)&lt;&gt;0, C120/(C120+C121), 0)</f>
        <v>0</v>
      </c>
    </row>
    <row r="121" spans="1:13" customFormat="1">
      <c r="A121" s="37" t="s">
        <v>126</v>
      </c>
      <c r="C121" s="38">
        <f>IF(C5="Yes", J118, G118+I118+J118)</f>
        <v>0</v>
      </c>
      <c r="D121" s="21"/>
      <c r="L121" s="39"/>
    </row>
    <row r="122" spans="1:13" customFormat="1">
      <c r="A122" s="37" t="s">
        <v>127</v>
      </c>
      <c r="C122" s="38">
        <f>F97+H97-F91-H91</f>
        <v>0</v>
      </c>
      <c r="D122" s="21"/>
      <c r="L122" s="39"/>
    </row>
    <row r="123" spans="1:13" customFormat="1">
      <c r="A123" s="37" t="s">
        <v>128</v>
      </c>
      <c r="C123" s="38">
        <f>G97+I97+J97-G91-I91-J91</f>
        <v>0</v>
      </c>
      <c r="D123" s="21"/>
      <c r="L123" s="39"/>
    </row>
    <row r="124" spans="1:13" customFormat="1">
      <c r="A124" s="37" t="s">
        <v>129</v>
      </c>
      <c r="C124" s="38">
        <f>F118+G118</f>
        <v>0</v>
      </c>
      <c r="D124" s="21"/>
    </row>
    <row r="126" spans="1:13" s="26" customFormat="1" ht="12.75">
      <c r="A126" s="25" t="s">
        <v>130</v>
      </c>
    </row>
    <row r="127" spans="1:13">
      <c r="A127" s="20" t="s">
        <v>145</v>
      </c>
    </row>
    <row r="128" spans="1:13">
      <c r="A128" s="20" t="s">
        <v>146</v>
      </c>
    </row>
    <row r="130" spans="1:1">
      <c r="A130" s="20" t="s">
        <v>132</v>
      </c>
    </row>
  </sheetData>
  <conditionalFormatting sqref="L8:M118">
    <cfRule type="cellIs" dxfId="3" priority="1" stopIfTrue="1" operator="greaterThanOrEqual">
      <formula>1</formula>
    </cfRule>
    <cfRule type="cellIs" dxfId="2" priority="2" stopIfTrue="1" operator="lessThanOrEqual">
      <formula>-1</formula>
    </cfRule>
  </conditionalFormatting>
  <dataValidations count="1">
    <dataValidation type="list" allowBlank="1" showInputMessage="1" showErrorMessage="1" sqref="C5" xr:uid="{CF631BDB-0480-4B2D-AE1A-35B1FE759D3F}">
      <formula1>"Yes, No"</formula1>
    </dataValidation>
  </dataValidations>
  <pageMargins left="0.23622047244094499" right="0.23622047244094499" top="0.74803149606299202" bottom="0.74803149606299202" header="0.31496062992126" footer="0.31496062992126"/>
  <pageSetup scale="63" fitToHeight="0" orientation="portrait" r:id="rId1"/>
  <headerFooter>
    <oddHeader>&amp;C&amp;"Arial Narrow,Bold"&amp;14FILM INCENTIVE BC 
SCHEDULE OF BC and NON-BC EXPENDITURES</oddHeader>
  </headerFooter>
  <rowBreaks count="1" manualBreakCount="1">
    <brk id="62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16BA-72E2-4328-AD66-1297F374EF2A}">
  <sheetPr>
    <pageSetUpPr fitToPage="1"/>
  </sheetPr>
  <dimension ref="A1:N131"/>
  <sheetViews>
    <sheetView view="pageBreakPreview" zoomScaleNormal="100" zoomScaleSheetLayoutView="100" workbookViewId="0">
      <pane xSplit="2" ySplit="8" topLeftCell="C9" activePane="bottomRight" state="frozen"/>
      <selection pane="bottomRight" activeCell="M118" sqref="M118"/>
      <selection pane="bottomLeft" activeCell="A8" sqref="A8"/>
      <selection pane="topRight" activeCell="C1" sqref="C1"/>
    </sheetView>
  </sheetViews>
  <sheetFormatPr defaultColWidth="9.140625" defaultRowHeight="15"/>
  <cols>
    <col min="1" max="1" width="15.5703125" style="21" bestFit="1" customWidth="1"/>
    <col min="2" max="2" width="25.140625" style="21" bestFit="1" customWidth="1"/>
    <col min="3" max="6" width="12.42578125" style="21" customWidth="1"/>
    <col min="7" max="7" width="11.42578125" style="21" customWidth="1"/>
    <col min="8" max="8" width="14" style="21" customWidth="1"/>
    <col min="9" max="9" width="11" style="21" customWidth="1"/>
    <col min="10" max="10" width="12" style="21" customWidth="1"/>
    <col min="11" max="11" width="11.42578125" style="21" customWidth="1"/>
    <col min="12" max="12" width="11.5703125" style="21" customWidth="1"/>
    <col min="13" max="13" width="9.140625" style="21"/>
    <col min="14" max="14" width="9.85546875" style="21" customWidth="1"/>
    <col min="15" max="16384" width="9.140625" style="21"/>
  </cols>
  <sheetData>
    <row r="1" spans="1:14">
      <c r="A1" s="22" t="s">
        <v>0</v>
      </c>
      <c r="B1" s="22"/>
    </row>
    <row r="2" spans="1:14">
      <c r="A2" s="22" t="s">
        <v>143</v>
      </c>
      <c r="B2" s="22"/>
    </row>
    <row r="3" spans="1:14">
      <c r="A3" s="22" t="s">
        <v>147</v>
      </c>
      <c r="B3" s="22"/>
    </row>
    <row r="4" spans="1:14">
      <c r="A4" s="22" t="s">
        <v>1</v>
      </c>
      <c r="B4" s="22"/>
    </row>
    <row r="5" spans="1:14">
      <c r="A5" s="22" t="s">
        <v>2</v>
      </c>
      <c r="B5" s="22"/>
    </row>
    <row r="6" spans="1:14" customFormat="1">
      <c r="A6" s="6" t="s">
        <v>3</v>
      </c>
      <c r="C6" s="42" t="s">
        <v>4</v>
      </c>
    </row>
    <row r="7" spans="1:14" ht="15.75" thickBot="1"/>
    <row r="8" spans="1:14" ht="64.5" thickBot="1">
      <c r="A8" s="69" t="s">
        <v>5</v>
      </c>
      <c r="B8" s="70" t="s">
        <v>6</v>
      </c>
      <c r="C8" s="71" t="s">
        <v>134</v>
      </c>
      <c r="D8" s="69" t="s">
        <v>144</v>
      </c>
      <c r="E8" s="69" t="s">
        <v>148</v>
      </c>
      <c r="F8" s="71" t="s">
        <v>136</v>
      </c>
      <c r="G8" s="71" t="s">
        <v>8</v>
      </c>
      <c r="H8" s="72" t="s">
        <v>9</v>
      </c>
      <c r="I8" s="71" t="s">
        <v>10</v>
      </c>
      <c r="J8" s="72" t="s">
        <v>11</v>
      </c>
      <c r="K8" s="75" t="s">
        <v>137</v>
      </c>
      <c r="L8" s="40" t="s">
        <v>13</v>
      </c>
      <c r="M8" s="27" t="s">
        <v>138</v>
      </c>
      <c r="N8" s="27" t="s">
        <v>139</v>
      </c>
    </row>
    <row r="9" spans="1:14">
      <c r="A9" s="44">
        <v>1</v>
      </c>
      <c r="B9" s="58" t="s">
        <v>15</v>
      </c>
      <c r="C9" s="52"/>
      <c r="D9" s="11"/>
      <c r="E9" s="11"/>
      <c r="F9" s="11"/>
      <c r="G9" s="11"/>
      <c r="H9" s="11"/>
      <c r="I9" s="11"/>
      <c r="J9" s="11"/>
      <c r="K9" s="11"/>
      <c r="L9" s="33"/>
      <c r="M9" s="76">
        <f>F9-SUM(G9:K9)</f>
        <v>0</v>
      </c>
      <c r="N9" s="76">
        <f>C9-SUM(D9:F9)</f>
        <v>0</v>
      </c>
    </row>
    <row r="10" spans="1:14">
      <c r="A10" s="45">
        <v>2.0099999999999998</v>
      </c>
      <c r="B10" s="59" t="s">
        <v>16</v>
      </c>
      <c r="C10" s="53"/>
      <c r="D10" s="18"/>
      <c r="E10" s="18"/>
      <c r="F10" s="18"/>
      <c r="G10" s="18"/>
      <c r="H10" s="18"/>
      <c r="I10" s="18"/>
      <c r="J10" s="18"/>
      <c r="K10" s="18"/>
      <c r="L10" s="33"/>
      <c r="M10" s="76">
        <f t="shared" ref="M10:M73" si="0">F10-SUM(G10:K10)</f>
        <v>0</v>
      </c>
      <c r="N10" s="76">
        <f t="shared" ref="N10:N73" si="1">C10-SUM(D10:F10)</f>
        <v>0</v>
      </c>
    </row>
    <row r="11" spans="1:14">
      <c r="A11" s="45">
        <v>2.2000000000000002</v>
      </c>
      <c r="B11" s="59" t="s">
        <v>17</v>
      </c>
      <c r="C11" s="53"/>
      <c r="D11" s="18"/>
      <c r="E11" s="18"/>
      <c r="F11" s="18"/>
      <c r="G11" s="18"/>
      <c r="H11" s="18"/>
      <c r="I11" s="18"/>
      <c r="J11" s="18"/>
      <c r="K11" s="18"/>
      <c r="L11" s="33"/>
      <c r="M11" s="76">
        <f t="shared" si="0"/>
        <v>0</v>
      </c>
      <c r="N11" s="76">
        <f t="shared" si="1"/>
        <v>0</v>
      </c>
    </row>
    <row r="12" spans="1:14">
      <c r="A12" s="45">
        <v>2.25</v>
      </c>
      <c r="B12" s="59" t="s">
        <v>18</v>
      </c>
      <c r="C12" s="53"/>
      <c r="D12" s="18"/>
      <c r="E12" s="18"/>
      <c r="F12" s="18"/>
      <c r="G12" s="18"/>
      <c r="H12" s="18"/>
      <c r="I12" s="18"/>
      <c r="J12" s="18"/>
      <c r="K12" s="18"/>
      <c r="L12" s="33"/>
      <c r="M12" s="76">
        <f t="shared" si="0"/>
        <v>0</v>
      </c>
      <c r="N12" s="76">
        <f t="shared" si="1"/>
        <v>0</v>
      </c>
    </row>
    <row r="13" spans="1:14">
      <c r="A13" s="45">
        <v>2.95</v>
      </c>
      <c r="B13" s="59" t="s">
        <v>19</v>
      </c>
      <c r="C13" s="53"/>
      <c r="D13" s="18"/>
      <c r="E13" s="18"/>
      <c r="F13" s="18"/>
      <c r="G13" s="18"/>
      <c r="H13" s="18"/>
      <c r="I13" s="18"/>
      <c r="J13" s="18"/>
      <c r="K13" s="18"/>
      <c r="L13" s="33"/>
      <c r="M13" s="76">
        <f t="shared" si="0"/>
        <v>0</v>
      </c>
      <c r="N13" s="76">
        <f t="shared" si="1"/>
        <v>0</v>
      </c>
    </row>
    <row r="14" spans="1:14">
      <c r="A14" s="45">
        <v>3</v>
      </c>
      <c r="B14" s="59" t="s">
        <v>20</v>
      </c>
      <c r="C14" s="53"/>
      <c r="D14" s="18"/>
      <c r="E14" s="18"/>
      <c r="F14" s="18"/>
      <c r="G14" s="18"/>
      <c r="H14" s="18"/>
      <c r="I14" s="18"/>
      <c r="J14" s="18"/>
      <c r="K14" s="18"/>
      <c r="L14" s="33"/>
      <c r="M14" s="76">
        <f t="shared" si="0"/>
        <v>0</v>
      </c>
      <c r="N14" s="76">
        <f t="shared" si="1"/>
        <v>0</v>
      </c>
    </row>
    <row r="15" spans="1:14">
      <c r="A15" s="45">
        <v>4.01</v>
      </c>
      <c r="B15" s="59" t="s">
        <v>21</v>
      </c>
      <c r="C15" s="53"/>
      <c r="D15" s="18"/>
      <c r="E15" s="18"/>
      <c r="F15" s="18"/>
      <c r="G15" s="18"/>
      <c r="H15" s="18"/>
      <c r="I15" s="18"/>
      <c r="J15" s="18"/>
      <c r="K15" s="18"/>
      <c r="L15" s="33"/>
      <c r="M15" s="76">
        <f t="shared" si="0"/>
        <v>0</v>
      </c>
      <c r="N15" s="76">
        <f t="shared" si="1"/>
        <v>0</v>
      </c>
    </row>
    <row r="16" spans="1:14">
      <c r="A16" s="45">
        <v>4.05</v>
      </c>
      <c r="B16" s="59" t="s">
        <v>22</v>
      </c>
      <c r="C16" s="53"/>
      <c r="D16" s="18"/>
      <c r="E16" s="18"/>
      <c r="F16" s="18"/>
      <c r="G16" s="18"/>
      <c r="H16" s="18"/>
      <c r="I16" s="18"/>
      <c r="J16" s="18"/>
      <c r="K16" s="18"/>
      <c r="L16" s="33"/>
      <c r="M16" s="76">
        <f t="shared" si="0"/>
        <v>0</v>
      </c>
      <c r="N16" s="76">
        <f t="shared" si="1"/>
        <v>0</v>
      </c>
    </row>
    <row r="17" spans="1:14">
      <c r="A17" s="45">
        <v>4.07</v>
      </c>
      <c r="B17" s="59" t="s">
        <v>23</v>
      </c>
      <c r="C17" s="53"/>
      <c r="D17" s="18"/>
      <c r="E17" s="18"/>
      <c r="F17" s="18"/>
      <c r="G17" s="18"/>
      <c r="H17" s="18"/>
      <c r="I17" s="18"/>
      <c r="J17" s="18"/>
      <c r="K17" s="18"/>
      <c r="L17" s="33"/>
      <c r="M17" s="76">
        <f t="shared" si="0"/>
        <v>0</v>
      </c>
      <c r="N17" s="76">
        <f t="shared" si="1"/>
        <v>0</v>
      </c>
    </row>
    <row r="18" spans="1:14">
      <c r="A18" s="45">
        <v>4.08</v>
      </c>
      <c r="B18" s="59" t="s">
        <v>24</v>
      </c>
      <c r="C18" s="53"/>
      <c r="D18" s="18"/>
      <c r="E18" s="18"/>
      <c r="F18" s="18"/>
      <c r="G18" s="18"/>
      <c r="H18" s="18"/>
      <c r="I18" s="18"/>
      <c r="J18" s="18"/>
      <c r="K18" s="18"/>
      <c r="L18" s="33"/>
      <c r="M18" s="76">
        <f t="shared" si="0"/>
        <v>0</v>
      </c>
      <c r="N18" s="76">
        <f t="shared" si="1"/>
        <v>0</v>
      </c>
    </row>
    <row r="19" spans="1:14">
      <c r="A19" s="45">
        <v>4.0999999999999996</v>
      </c>
      <c r="B19" s="59" t="s">
        <v>25</v>
      </c>
      <c r="C19" s="53"/>
      <c r="D19" s="18"/>
      <c r="E19" s="18"/>
      <c r="F19" s="18"/>
      <c r="G19" s="18"/>
      <c r="H19" s="18"/>
      <c r="I19" s="18"/>
      <c r="J19" s="18"/>
      <c r="K19" s="18"/>
      <c r="L19" s="33"/>
      <c r="M19" s="76">
        <f t="shared" si="0"/>
        <v>0</v>
      </c>
      <c r="N19" s="76">
        <f t="shared" si="1"/>
        <v>0</v>
      </c>
    </row>
    <row r="20" spans="1:14">
      <c r="A20" s="45">
        <v>4.1500000000000004</v>
      </c>
      <c r="B20" s="59" t="s">
        <v>26</v>
      </c>
      <c r="C20" s="53"/>
      <c r="D20" s="18"/>
      <c r="E20" s="18"/>
      <c r="F20" s="18"/>
      <c r="G20" s="18"/>
      <c r="H20" s="18"/>
      <c r="I20" s="18"/>
      <c r="J20" s="18"/>
      <c r="K20" s="18"/>
      <c r="L20" s="33"/>
      <c r="M20" s="76">
        <f t="shared" si="0"/>
        <v>0</v>
      </c>
      <c r="N20" s="76">
        <f t="shared" si="1"/>
        <v>0</v>
      </c>
    </row>
    <row r="21" spans="1:14">
      <c r="A21" s="45">
        <v>4.95</v>
      </c>
      <c r="B21" s="59" t="s">
        <v>27</v>
      </c>
      <c r="C21" s="53"/>
      <c r="D21" s="18"/>
      <c r="E21" s="18"/>
      <c r="F21" s="18"/>
      <c r="G21" s="18"/>
      <c r="H21" s="18"/>
      <c r="I21" s="18"/>
      <c r="J21" s="18"/>
      <c r="K21" s="18"/>
      <c r="L21" s="33"/>
      <c r="M21" s="76">
        <f t="shared" si="0"/>
        <v>0</v>
      </c>
      <c r="N21" s="76">
        <f t="shared" si="1"/>
        <v>0</v>
      </c>
    </row>
    <row r="22" spans="1:14">
      <c r="A22" s="45">
        <v>5</v>
      </c>
      <c r="B22" s="59" t="s">
        <v>28</v>
      </c>
      <c r="C22" s="54"/>
      <c r="D22" s="12"/>
      <c r="E22" s="12"/>
      <c r="F22" s="12"/>
      <c r="G22" s="12"/>
      <c r="H22" s="12"/>
      <c r="I22" s="12"/>
      <c r="J22" s="12"/>
      <c r="K22" s="12"/>
      <c r="L22" s="30"/>
      <c r="M22" s="76">
        <f t="shared" si="0"/>
        <v>0</v>
      </c>
      <c r="N22" s="76">
        <f t="shared" si="1"/>
        <v>0</v>
      </c>
    </row>
    <row r="23" spans="1:14" ht="15.75" thickBot="1">
      <c r="A23" s="46">
        <v>6</v>
      </c>
      <c r="B23" s="60" t="s">
        <v>29</v>
      </c>
      <c r="C23" s="55"/>
      <c r="D23" s="13"/>
      <c r="E23" s="13"/>
      <c r="F23" s="13"/>
      <c r="G23" s="13"/>
      <c r="H23" s="13"/>
      <c r="I23" s="13"/>
      <c r="J23" s="13"/>
      <c r="K23" s="13"/>
      <c r="L23" s="31"/>
      <c r="M23" s="76">
        <f t="shared" si="0"/>
        <v>0</v>
      </c>
      <c r="N23" s="76">
        <f t="shared" si="1"/>
        <v>0</v>
      </c>
    </row>
    <row r="24" spans="1:14" ht="15.75" thickBot="1">
      <c r="A24" s="47" t="s">
        <v>30</v>
      </c>
      <c r="B24" s="15"/>
      <c r="C24" s="56">
        <f t="shared" ref="C24:L24" si="2">SUM(C9:C23)</f>
        <v>0</v>
      </c>
      <c r="D24" s="16">
        <f t="shared" si="2"/>
        <v>0</v>
      </c>
      <c r="E24" s="16">
        <f t="shared" si="2"/>
        <v>0</v>
      </c>
      <c r="F24" s="16">
        <f t="shared" si="2"/>
        <v>0</v>
      </c>
      <c r="G24" s="16">
        <f t="shared" si="2"/>
        <v>0</v>
      </c>
      <c r="H24" s="16">
        <f t="shared" si="2"/>
        <v>0</v>
      </c>
      <c r="I24" s="16">
        <f t="shared" si="2"/>
        <v>0</v>
      </c>
      <c r="J24" s="16">
        <f t="shared" si="2"/>
        <v>0</v>
      </c>
      <c r="K24" s="17">
        <f t="shared" si="2"/>
        <v>0</v>
      </c>
      <c r="L24" s="32">
        <f t="shared" si="2"/>
        <v>0</v>
      </c>
      <c r="M24" s="76">
        <f t="shared" si="0"/>
        <v>0</v>
      </c>
      <c r="N24" s="76">
        <f t="shared" si="1"/>
        <v>0</v>
      </c>
    </row>
    <row r="25" spans="1:14">
      <c r="A25" s="44">
        <v>10</v>
      </c>
      <c r="B25" s="58" t="s">
        <v>31</v>
      </c>
      <c r="C25" s="52"/>
      <c r="D25" s="11"/>
      <c r="E25" s="11"/>
      <c r="F25" s="11"/>
      <c r="G25" s="11"/>
      <c r="H25" s="11"/>
      <c r="I25" s="11"/>
      <c r="J25" s="11"/>
      <c r="K25" s="11"/>
      <c r="L25" s="33"/>
      <c r="M25" s="76">
        <f t="shared" si="0"/>
        <v>0</v>
      </c>
      <c r="N25" s="76">
        <f t="shared" si="1"/>
        <v>0</v>
      </c>
    </row>
    <row r="26" spans="1:14">
      <c r="A26" s="45">
        <v>11</v>
      </c>
      <c r="B26" s="59" t="s">
        <v>32</v>
      </c>
      <c r="C26" s="54"/>
      <c r="D26" s="12"/>
      <c r="E26" s="12"/>
      <c r="F26" s="12"/>
      <c r="G26" s="12"/>
      <c r="H26" s="12"/>
      <c r="I26" s="12"/>
      <c r="J26" s="12"/>
      <c r="K26" s="12"/>
      <c r="L26" s="30"/>
      <c r="M26" s="76">
        <f t="shared" si="0"/>
        <v>0</v>
      </c>
      <c r="N26" s="76">
        <f t="shared" si="1"/>
        <v>0</v>
      </c>
    </row>
    <row r="27" spans="1:14">
      <c r="A27" s="45">
        <v>12</v>
      </c>
      <c r="B27" s="59" t="s">
        <v>33</v>
      </c>
      <c r="C27" s="54"/>
      <c r="D27" s="12"/>
      <c r="E27" s="12"/>
      <c r="F27" s="12"/>
      <c r="G27" s="12"/>
      <c r="H27" s="12"/>
      <c r="I27" s="12"/>
      <c r="J27" s="12"/>
      <c r="K27" s="12"/>
      <c r="L27" s="30"/>
      <c r="M27" s="76">
        <f t="shared" si="0"/>
        <v>0</v>
      </c>
      <c r="N27" s="76">
        <f t="shared" si="1"/>
        <v>0</v>
      </c>
    </row>
    <row r="28" spans="1:14">
      <c r="A28" s="45">
        <v>13</v>
      </c>
      <c r="B28" s="59" t="s">
        <v>34</v>
      </c>
      <c r="C28" s="54"/>
      <c r="D28" s="12"/>
      <c r="E28" s="12"/>
      <c r="F28" s="12"/>
      <c r="G28" s="12"/>
      <c r="H28" s="12"/>
      <c r="I28" s="12"/>
      <c r="J28" s="12"/>
      <c r="K28" s="12"/>
      <c r="L28" s="30"/>
      <c r="M28" s="76">
        <f t="shared" si="0"/>
        <v>0</v>
      </c>
      <c r="N28" s="76">
        <f t="shared" si="1"/>
        <v>0</v>
      </c>
    </row>
    <row r="29" spans="1:14">
      <c r="A29" s="45">
        <v>14</v>
      </c>
      <c r="B29" s="59" t="s">
        <v>35</v>
      </c>
      <c r="C29" s="54"/>
      <c r="D29" s="12"/>
      <c r="E29" s="12"/>
      <c r="F29" s="12"/>
      <c r="G29" s="12"/>
      <c r="H29" s="12"/>
      <c r="I29" s="12"/>
      <c r="J29" s="12"/>
      <c r="K29" s="12"/>
      <c r="L29" s="30"/>
      <c r="M29" s="76">
        <f t="shared" si="0"/>
        <v>0</v>
      </c>
      <c r="N29" s="76">
        <f t="shared" si="1"/>
        <v>0</v>
      </c>
    </row>
    <row r="30" spans="1:14">
      <c r="A30" s="45">
        <v>15</v>
      </c>
      <c r="B30" s="59" t="s">
        <v>36</v>
      </c>
      <c r="C30" s="54"/>
      <c r="D30" s="12"/>
      <c r="E30" s="12"/>
      <c r="F30" s="12"/>
      <c r="G30" s="12"/>
      <c r="H30" s="12"/>
      <c r="I30" s="12"/>
      <c r="J30" s="12"/>
      <c r="K30" s="12"/>
      <c r="L30" s="30"/>
      <c r="M30" s="76">
        <f t="shared" si="0"/>
        <v>0</v>
      </c>
      <c r="N30" s="76">
        <f t="shared" si="1"/>
        <v>0</v>
      </c>
    </row>
    <row r="31" spans="1:14">
      <c r="A31" s="45">
        <v>16</v>
      </c>
      <c r="B31" s="59" t="s">
        <v>37</v>
      </c>
      <c r="C31" s="54"/>
      <c r="D31" s="12"/>
      <c r="E31" s="12"/>
      <c r="F31" s="12"/>
      <c r="G31" s="12"/>
      <c r="H31" s="12"/>
      <c r="I31" s="12"/>
      <c r="J31" s="12"/>
      <c r="K31" s="12"/>
      <c r="L31" s="30"/>
      <c r="M31" s="76">
        <f t="shared" si="0"/>
        <v>0</v>
      </c>
      <c r="N31" s="76">
        <f t="shared" si="1"/>
        <v>0</v>
      </c>
    </row>
    <row r="32" spans="1:14">
      <c r="A32" s="45">
        <v>17</v>
      </c>
      <c r="B32" s="59" t="s">
        <v>38</v>
      </c>
      <c r="C32" s="54"/>
      <c r="D32" s="12"/>
      <c r="E32" s="12"/>
      <c r="F32" s="12"/>
      <c r="G32" s="12"/>
      <c r="H32" s="12"/>
      <c r="I32" s="12"/>
      <c r="J32" s="12"/>
      <c r="K32" s="12"/>
      <c r="L32" s="30"/>
      <c r="M32" s="76">
        <f t="shared" si="0"/>
        <v>0</v>
      </c>
      <c r="N32" s="76">
        <f t="shared" si="1"/>
        <v>0</v>
      </c>
    </row>
    <row r="33" spans="1:14">
      <c r="A33" s="45">
        <v>18</v>
      </c>
      <c r="B33" s="59" t="s">
        <v>39</v>
      </c>
      <c r="C33" s="54"/>
      <c r="D33" s="12"/>
      <c r="E33" s="12"/>
      <c r="F33" s="12"/>
      <c r="G33" s="12"/>
      <c r="H33" s="12"/>
      <c r="I33" s="12"/>
      <c r="J33" s="12"/>
      <c r="K33" s="12"/>
      <c r="L33" s="30"/>
      <c r="M33" s="76">
        <f t="shared" si="0"/>
        <v>0</v>
      </c>
      <c r="N33" s="76">
        <f t="shared" si="1"/>
        <v>0</v>
      </c>
    </row>
    <row r="34" spans="1:14">
      <c r="A34" s="45">
        <v>19</v>
      </c>
      <c r="B34" s="59" t="s">
        <v>40</v>
      </c>
      <c r="C34" s="54"/>
      <c r="D34" s="12"/>
      <c r="E34" s="12"/>
      <c r="F34" s="12"/>
      <c r="G34" s="12"/>
      <c r="H34" s="12"/>
      <c r="I34" s="12"/>
      <c r="J34" s="12"/>
      <c r="K34" s="12"/>
      <c r="L34" s="30"/>
      <c r="M34" s="76">
        <f t="shared" si="0"/>
        <v>0</v>
      </c>
      <c r="N34" s="76">
        <f t="shared" si="1"/>
        <v>0</v>
      </c>
    </row>
    <row r="35" spans="1:14">
      <c r="A35" s="45">
        <v>20</v>
      </c>
      <c r="B35" s="59" t="s">
        <v>41</v>
      </c>
      <c r="C35" s="54"/>
      <c r="D35" s="12"/>
      <c r="E35" s="12"/>
      <c r="F35" s="12"/>
      <c r="G35" s="12"/>
      <c r="H35" s="12"/>
      <c r="I35" s="12"/>
      <c r="J35" s="12"/>
      <c r="K35" s="12"/>
      <c r="L35" s="30"/>
      <c r="M35" s="76">
        <f t="shared" si="0"/>
        <v>0</v>
      </c>
      <c r="N35" s="76">
        <f t="shared" si="1"/>
        <v>0</v>
      </c>
    </row>
    <row r="36" spans="1:14">
      <c r="A36" s="45">
        <v>21</v>
      </c>
      <c r="B36" s="59" t="s">
        <v>42</v>
      </c>
      <c r="C36" s="54"/>
      <c r="D36" s="12"/>
      <c r="E36" s="12"/>
      <c r="F36" s="12"/>
      <c r="G36" s="12"/>
      <c r="H36" s="12"/>
      <c r="I36" s="12"/>
      <c r="J36" s="12"/>
      <c r="K36" s="12"/>
      <c r="L36" s="30"/>
      <c r="M36" s="76">
        <f t="shared" si="0"/>
        <v>0</v>
      </c>
      <c r="N36" s="76">
        <f t="shared" si="1"/>
        <v>0</v>
      </c>
    </row>
    <row r="37" spans="1:14">
      <c r="A37" s="45">
        <v>22</v>
      </c>
      <c r="B37" s="59" t="s">
        <v>43</v>
      </c>
      <c r="C37" s="54"/>
      <c r="D37" s="12"/>
      <c r="E37" s="12"/>
      <c r="F37" s="12"/>
      <c r="G37" s="12"/>
      <c r="H37" s="12"/>
      <c r="I37" s="12"/>
      <c r="J37" s="12"/>
      <c r="K37" s="12"/>
      <c r="L37" s="30"/>
      <c r="M37" s="76">
        <f t="shared" si="0"/>
        <v>0</v>
      </c>
      <c r="N37" s="76">
        <f t="shared" si="1"/>
        <v>0</v>
      </c>
    </row>
    <row r="38" spans="1:14">
      <c r="A38" s="45">
        <v>23</v>
      </c>
      <c r="B38" s="59" t="s">
        <v>44</v>
      </c>
      <c r="C38" s="54"/>
      <c r="D38" s="12"/>
      <c r="E38" s="12"/>
      <c r="F38" s="12"/>
      <c r="G38" s="12"/>
      <c r="H38" s="12"/>
      <c r="I38" s="12"/>
      <c r="J38" s="12"/>
      <c r="K38" s="12"/>
      <c r="L38" s="30"/>
      <c r="M38" s="76">
        <f t="shared" si="0"/>
        <v>0</v>
      </c>
      <c r="N38" s="76">
        <f t="shared" si="1"/>
        <v>0</v>
      </c>
    </row>
    <row r="39" spans="1:14">
      <c r="A39" s="45">
        <v>24</v>
      </c>
      <c r="B39" s="59" t="s">
        <v>45</v>
      </c>
      <c r="C39" s="54"/>
      <c r="D39" s="12"/>
      <c r="E39" s="12"/>
      <c r="F39" s="12"/>
      <c r="G39" s="12"/>
      <c r="H39" s="12"/>
      <c r="I39" s="12"/>
      <c r="J39" s="12"/>
      <c r="K39" s="12"/>
      <c r="L39" s="30"/>
      <c r="M39" s="76">
        <f t="shared" si="0"/>
        <v>0</v>
      </c>
      <c r="N39" s="76">
        <f t="shared" si="1"/>
        <v>0</v>
      </c>
    </row>
    <row r="40" spans="1:14">
      <c r="A40" s="45">
        <v>25</v>
      </c>
      <c r="B40" s="59" t="s">
        <v>46</v>
      </c>
      <c r="C40" s="54"/>
      <c r="D40" s="12"/>
      <c r="E40" s="12"/>
      <c r="F40" s="12"/>
      <c r="G40" s="12"/>
      <c r="H40" s="12"/>
      <c r="I40" s="12"/>
      <c r="J40" s="12"/>
      <c r="K40" s="12"/>
      <c r="L40" s="30"/>
      <c r="M40" s="76">
        <f t="shared" si="0"/>
        <v>0</v>
      </c>
      <c r="N40" s="76">
        <f t="shared" si="1"/>
        <v>0</v>
      </c>
    </row>
    <row r="41" spans="1:14">
      <c r="A41" s="45">
        <v>26</v>
      </c>
      <c r="B41" s="59" t="s">
        <v>47</v>
      </c>
      <c r="C41" s="54"/>
      <c r="D41" s="12"/>
      <c r="E41" s="12"/>
      <c r="F41" s="12"/>
      <c r="G41" s="12"/>
      <c r="H41" s="12"/>
      <c r="I41" s="12"/>
      <c r="J41" s="12"/>
      <c r="K41" s="12"/>
      <c r="L41" s="30"/>
      <c r="M41" s="76">
        <f t="shared" si="0"/>
        <v>0</v>
      </c>
      <c r="N41" s="76">
        <f t="shared" si="1"/>
        <v>0</v>
      </c>
    </row>
    <row r="42" spans="1:14">
      <c r="A42" s="45">
        <v>27</v>
      </c>
      <c r="B42" s="59" t="s">
        <v>48</v>
      </c>
      <c r="C42" s="54"/>
      <c r="D42" s="12"/>
      <c r="E42" s="12"/>
      <c r="F42" s="12"/>
      <c r="G42" s="12"/>
      <c r="H42" s="12"/>
      <c r="I42" s="12"/>
      <c r="J42" s="12"/>
      <c r="K42" s="12"/>
      <c r="L42" s="30"/>
      <c r="M42" s="76">
        <f t="shared" si="0"/>
        <v>0</v>
      </c>
      <c r="N42" s="76">
        <f t="shared" si="1"/>
        <v>0</v>
      </c>
    </row>
    <row r="43" spans="1:14">
      <c r="A43" s="45">
        <v>28.4</v>
      </c>
      <c r="B43" s="59" t="s">
        <v>49</v>
      </c>
      <c r="C43" s="54"/>
      <c r="D43" s="12"/>
      <c r="E43" s="12"/>
      <c r="F43" s="12"/>
      <c r="G43" s="12"/>
      <c r="H43" s="12"/>
      <c r="I43" s="12"/>
      <c r="J43" s="12"/>
      <c r="K43" s="12"/>
      <c r="L43" s="30"/>
      <c r="M43" s="76">
        <f t="shared" si="0"/>
        <v>0</v>
      </c>
      <c r="N43" s="76">
        <f t="shared" si="1"/>
        <v>0</v>
      </c>
    </row>
    <row r="44" spans="1:14">
      <c r="A44" s="45">
        <v>28.41</v>
      </c>
      <c r="B44" s="59" t="s">
        <v>50</v>
      </c>
      <c r="C44" s="54"/>
      <c r="D44" s="12"/>
      <c r="E44" s="12"/>
      <c r="F44" s="12"/>
      <c r="G44" s="12"/>
      <c r="H44" s="12"/>
      <c r="I44" s="12"/>
      <c r="J44" s="12"/>
      <c r="K44" s="12"/>
      <c r="L44" s="30"/>
      <c r="M44" s="76">
        <f t="shared" si="0"/>
        <v>0</v>
      </c>
      <c r="N44" s="76">
        <f t="shared" si="1"/>
        <v>0</v>
      </c>
    </row>
    <row r="45" spans="1:14">
      <c r="A45" s="45">
        <v>28.95</v>
      </c>
      <c r="B45" s="59" t="s">
        <v>51</v>
      </c>
      <c r="C45" s="54"/>
      <c r="D45" s="12"/>
      <c r="E45" s="12"/>
      <c r="F45" s="12"/>
      <c r="G45" s="12"/>
      <c r="H45" s="12"/>
      <c r="I45" s="12"/>
      <c r="J45" s="12"/>
      <c r="K45" s="12"/>
      <c r="L45" s="30"/>
      <c r="M45" s="76">
        <f t="shared" si="0"/>
        <v>0</v>
      </c>
      <c r="N45" s="76">
        <f t="shared" si="1"/>
        <v>0</v>
      </c>
    </row>
    <row r="46" spans="1:14">
      <c r="A46" s="45">
        <v>29</v>
      </c>
      <c r="B46" s="59" t="s">
        <v>52</v>
      </c>
      <c r="C46" s="54"/>
      <c r="D46" s="12"/>
      <c r="E46" s="12"/>
      <c r="F46" s="12"/>
      <c r="G46" s="12"/>
      <c r="H46" s="12"/>
      <c r="I46" s="12"/>
      <c r="J46" s="12"/>
      <c r="K46" s="12"/>
      <c r="L46" s="30"/>
      <c r="M46" s="76">
        <f t="shared" si="0"/>
        <v>0</v>
      </c>
      <c r="N46" s="76">
        <f t="shared" si="1"/>
        <v>0</v>
      </c>
    </row>
    <row r="47" spans="1:14">
      <c r="A47" s="45">
        <v>30</v>
      </c>
      <c r="B47" s="59" t="s">
        <v>53</v>
      </c>
      <c r="C47" s="54"/>
      <c r="D47" s="12"/>
      <c r="E47" s="12"/>
      <c r="F47" s="12"/>
      <c r="G47" s="12"/>
      <c r="H47" s="12"/>
      <c r="I47" s="12"/>
      <c r="J47" s="12"/>
      <c r="K47" s="12"/>
      <c r="L47" s="30"/>
      <c r="M47" s="76">
        <f t="shared" si="0"/>
        <v>0</v>
      </c>
      <c r="N47" s="76">
        <f t="shared" si="1"/>
        <v>0</v>
      </c>
    </row>
    <row r="48" spans="1:14">
      <c r="A48" s="45">
        <v>31.9</v>
      </c>
      <c r="B48" s="59" t="s">
        <v>54</v>
      </c>
      <c r="C48" s="54"/>
      <c r="D48" s="12"/>
      <c r="E48" s="12"/>
      <c r="F48" s="12"/>
      <c r="G48" s="12"/>
      <c r="H48" s="12"/>
      <c r="I48" s="12"/>
      <c r="J48" s="12"/>
      <c r="K48" s="12"/>
      <c r="L48" s="30"/>
      <c r="M48" s="76">
        <f t="shared" si="0"/>
        <v>0</v>
      </c>
      <c r="N48" s="76">
        <f t="shared" si="1"/>
        <v>0</v>
      </c>
    </row>
    <row r="49" spans="1:14">
      <c r="A49" s="45">
        <v>31.95</v>
      </c>
      <c r="B49" s="59" t="s">
        <v>55</v>
      </c>
      <c r="C49" s="54"/>
      <c r="D49" s="12"/>
      <c r="E49" s="12"/>
      <c r="F49" s="12"/>
      <c r="G49" s="12"/>
      <c r="H49" s="12"/>
      <c r="I49" s="12"/>
      <c r="J49" s="12"/>
      <c r="K49" s="12"/>
      <c r="L49" s="30"/>
      <c r="M49" s="76">
        <f t="shared" si="0"/>
        <v>0</v>
      </c>
      <c r="N49" s="76">
        <f t="shared" si="1"/>
        <v>0</v>
      </c>
    </row>
    <row r="50" spans="1:14">
      <c r="A50" s="45">
        <v>32.01</v>
      </c>
      <c r="B50" s="59" t="s">
        <v>56</v>
      </c>
      <c r="C50" s="54"/>
      <c r="D50" s="12"/>
      <c r="E50" s="12"/>
      <c r="F50" s="12"/>
      <c r="G50" s="12"/>
      <c r="H50" s="12"/>
      <c r="I50" s="12"/>
      <c r="J50" s="12"/>
      <c r="K50" s="12"/>
      <c r="L50" s="30"/>
      <c r="M50" s="76">
        <f t="shared" si="0"/>
        <v>0</v>
      </c>
      <c r="N50" s="76">
        <f t="shared" si="1"/>
        <v>0</v>
      </c>
    </row>
    <row r="51" spans="1:14">
      <c r="A51" s="45">
        <v>32.1</v>
      </c>
      <c r="B51" s="59" t="s">
        <v>57</v>
      </c>
      <c r="C51" s="54"/>
      <c r="D51" s="12"/>
      <c r="E51" s="12"/>
      <c r="F51" s="12"/>
      <c r="G51" s="12"/>
      <c r="H51" s="12"/>
      <c r="I51" s="12"/>
      <c r="J51" s="12"/>
      <c r="K51" s="12"/>
      <c r="L51" s="30"/>
      <c r="M51" s="76">
        <f t="shared" si="0"/>
        <v>0</v>
      </c>
      <c r="N51" s="76">
        <f t="shared" si="1"/>
        <v>0</v>
      </c>
    </row>
    <row r="52" spans="1:14">
      <c r="A52" s="45">
        <v>32.15</v>
      </c>
      <c r="B52" s="59" t="s">
        <v>58</v>
      </c>
      <c r="C52" s="54"/>
      <c r="D52" s="12"/>
      <c r="E52" s="12"/>
      <c r="F52" s="12"/>
      <c r="G52" s="12"/>
      <c r="H52" s="12"/>
      <c r="I52" s="12"/>
      <c r="J52" s="12"/>
      <c r="K52" s="12"/>
      <c r="L52" s="30"/>
      <c r="M52" s="76">
        <f t="shared" si="0"/>
        <v>0</v>
      </c>
      <c r="N52" s="76">
        <f t="shared" si="1"/>
        <v>0</v>
      </c>
    </row>
    <row r="53" spans="1:14">
      <c r="A53" s="45">
        <v>32.950000000000003</v>
      </c>
      <c r="B53" s="59" t="s">
        <v>59</v>
      </c>
      <c r="C53" s="54"/>
      <c r="D53" s="12"/>
      <c r="E53" s="12"/>
      <c r="F53" s="12"/>
      <c r="G53" s="12"/>
      <c r="H53" s="12"/>
      <c r="I53" s="12"/>
      <c r="J53" s="12"/>
      <c r="K53" s="12"/>
      <c r="L53" s="30"/>
      <c r="M53" s="76">
        <f t="shared" si="0"/>
        <v>0</v>
      </c>
      <c r="N53" s="76">
        <f t="shared" si="1"/>
        <v>0</v>
      </c>
    </row>
    <row r="54" spans="1:14">
      <c r="A54" s="45">
        <v>33</v>
      </c>
      <c r="B54" s="59" t="s">
        <v>60</v>
      </c>
      <c r="C54" s="54"/>
      <c r="D54" s="12"/>
      <c r="E54" s="12"/>
      <c r="F54" s="12"/>
      <c r="G54" s="12"/>
      <c r="H54" s="12"/>
      <c r="I54" s="12"/>
      <c r="J54" s="12"/>
      <c r="K54" s="12"/>
      <c r="L54" s="30"/>
      <c r="M54" s="76">
        <f t="shared" si="0"/>
        <v>0</v>
      </c>
      <c r="N54" s="76">
        <f t="shared" si="1"/>
        <v>0</v>
      </c>
    </row>
    <row r="55" spans="1:14">
      <c r="A55" s="45">
        <v>34</v>
      </c>
      <c r="B55" s="59" t="s">
        <v>61</v>
      </c>
      <c r="C55" s="54"/>
      <c r="D55" s="12"/>
      <c r="E55" s="12"/>
      <c r="F55" s="12"/>
      <c r="G55" s="12"/>
      <c r="H55" s="12"/>
      <c r="I55" s="12"/>
      <c r="J55" s="12"/>
      <c r="K55" s="12"/>
      <c r="L55" s="30"/>
      <c r="M55" s="76">
        <f t="shared" si="0"/>
        <v>0</v>
      </c>
      <c r="N55" s="76">
        <f t="shared" si="1"/>
        <v>0</v>
      </c>
    </row>
    <row r="56" spans="1:14">
      <c r="A56" s="45">
        <v>35</v>
      </c>
      <c r="B56" s="59" t="s">
        <v>62</v>
      </c>
      <c r="C56" s="54"/>
      <c r="D56" s="12"/>
      <c r="E56" s="12"/>
      <c r="F56" s="12"/>
      <c r="G56" s="12"/>
      <c r="H56" s="12"/>
      <c r="I56" s="12"/>
      <c r="J56" s="12"/>
      <c r="K56" s="12"/>
      <c r="L56" s="30"/>
      <c r="M56" s="76">
        <f t="shared" si="0"/>
        <v>0</v>
      </c>
      <c r="N56" s="76">
        <f t="shared" si="1"/>
        <v>0</v>
      </c>
    </row>
    <row r="57" spans="1:14">
      <c r="A57" s="45">
        <v>36</v>
      </c>
      <c r="B57" s="59" t="s">
        <v>63</v>
      </c>
      <c r="C57" s="54"/>
      <c r="D57" s="12"/>
      <c r="E57" s="12"/>
      <c r="F57" s="12"/>
      <c r="G57" s="12"/>
      <c r="H57" s="12"/>
      <c r="I57" s="12"/>
      <c r="J57" s="12"/>
      <c r="K57" s="12"/>
      <c r="L57" s="30"/>
      <c r="M57" s="76">
        <f t="shared" si="0"/>
        <v>0</v>
      </c>
      <c r="N57" s="76">
        <f t="shared" si="1"/>
        <v>0</v>
      </c>
    </row>
    <row r="58" spans="1:14">
      <c r="A58" s="45">
        <v>37</v>
      </c>
      <c r="B58" s="59" t="s">
        <v>64</v>
      </c>
      <c r="C58" s="54"/>
      <c r="D58" s="12"/>
      <c r="E58" s="12"/>
      <c r="F58" s="12"/>
      <c r="G58" s="12"/>
      <c r="H58" s="12"/>
      <c r="I58" s="12"/>
      <c r="J58" s="12"/>
      <c r="K58" s="12"/>
      <c r="L58" s="30"/>
      <c r="M58" s="76">
        <f t="shared" si="0"/>
        <v>0</v>
      </c>
      <c r="N58" s="76">
        <f t="shared" si="1"/>
        <v>0</v>
      </c>
    </row>
    <row r="59" spans="1:14">
      <c r="A59" s="45">
        <v>38</v>
      </c>
      <c r="B59" s="59" t="s">
        <v>65</v>
      </c>
      <c r="C59" s="54"/>
      <c r="D59" s="12"/>
      <c r="E59" s="12"/>
      <c r="F59" s="12"/>
      <c r="G59" s="12"/>
      <c r="H59" s="12"/>
      <c r="I59" s="12"/>
      <c r="J59" s="12"/>
      <c r="K59" s="12"/>
      <c r="L59" s="30"/>
      <c r="M59" s="76">
        <f t="shared" si="0"/>
        <v>0</v>
      </c>
      <c r="N59" s="76">
        <f t="shared" si="1"/>
        <v>0</v>
      </c>
    </row>
    <row r="60" spans="1:14">
      <c r="A60" s="45">
        <v>39</v>
      </c>
      <c r="B60" s="59" t="s">
        <v>66</v>
      </c>
      <c r="C60" s="54"/>
      <c r="D60" s="12"/>
      <c r="E60" s="12"/>
      <c r="F60" s="12"/>
      <c r="G60" s="12"/>
      <c r="H60" s="12"/>
      <c r="I60" s="12"/>
      <c r="J60" s="12"/>
      <c r="K60" s="12"/>
      <c r="L60" s="30"/>
      <c r="M60" s="76">
        <f t="shared" si="0"/>
        <v>0</v>
      </c>
      <c r="N60" s="76">
        <f t="shared" si="1"/>
        <v>0</v>
      </c>
    </row>
    <row r="61" spans="1:14">
      <c r="A61" s="45">
        <v>40</v>
      </c>
      <c r="B61" s="59" t="s">
        <v>67</v>
      </c>
      <c r="C61" s="54"/>
      <c r="D61" s="12"/>
      <c r="E61" s="12"/>
      <c r="F61" s="12"/>
      <c r="G61" s="12"/>
      <c r="H61" s="12"/>
      <c r="I61" s="12"/>
      <c r="J61" s="12"/>
      <c r="K61" s="12"/>
      <c r="L61" s="30"/>
      <c r="M61" s="76">
        <f t="shared" si="0"/>
        <v>0</v>
      </c>
      <c r="N61" s="76">
        <f t="shared" si="1"/>
        <v>0</v>
      </c>
    </row>
    <row r="62" spans="1:14">
      <c r="A62" s="45">
        <v>41</v>
      </c>
      <c r="B62" s="59" t="s">
        <v>68</v>
      </c>
      <c r="C62" s="54"/>
      <c r="D62" s="12"/>
      <c r="E62" s="12"/>
      <c r="F62" s="12"/>
      <c r="G62" s="12"/>
      <c r="H62" s="12"/>
      <c r="I62" s="12"/>
      <c r="J62" s="12"/>
      <c r="K62" s="12"/>
      <c r="L62" s="30"/>
      <c r="M62" s="76">
        <f t="shared" si="0"/>
        <v>0</v>
      </c>
      <c r="N62" s="76">
        <f t="shared" si="1"/>
        <v>0</v>
      </c>
    </row>
    <row r="63" spans="1:14">
      <c r="A63" s="45">
        <v>42</v>
      </c>
      <c r="B63" s="59" t="s">
        <v>69</v>
      </c>
      <c r="C63" s="54"/>
      <c r="D63" s="12"/>
      <c r="E63" s="12"/>
      <c r="F63" s="12"/>
      <c r="G63" s="12"/>
      <c r="H63" s="12"/>
      <c r="I63" s="12"/>
      <c r="J63" s="12"/>
      <c r="K63" s="12"/>
      <c r="L63" s="30"/>
      <c r="M63" s="76">
        <f t="shared" si="0"/>
        <v>0</v>
      </c>
      <c r="N63" s="76">
        <f t="shared" si="1"/>
        <v>0</v>
      </c>
    </row>
    <row r="64" spans="1:14">
      <c r="A64" s="45">
        <v>43</v>
      </c>
      <c r="B64" s="59" t="s">
        <v>70</v>
      </c>
      <c r="C64" s="54"/>
      <c r="D64" s="12"/>
      <c r="E64" s="12"/>
      <c r="F64" s="12"/>
      <c r="G64" s="12"/>
      <c r="H64" s="12"/>
      <c r="I64" s="12"/>
      <c r="J64" s="12"/>
      <c r="K64" s="12"/>
      <c r="L64" s="30"/>
      <c r="M64" s="76">
        <f t="shared" si="0"/>
        <v>0</v>
      </c>
      <c r="N64" s="76">
        <f t="shared" si="1"/>
        <v>0</v>
      </c>
    </row>
    <row r="65" spans="1:14">
      <c r="A65" s="45">
        <v>44</v>
      </c>
      <c r="B65" s="59" t="s">
        <v>71</v>
      </c>
      <c r="C65" s="54"/>
      <c r="D65" s="12"/>
      <c r="E65" s="12"/>
      <c r="F65" s="12"/>
      <c r="G65" s="12"/>
      <c r="H65" s="12"/>
      <c r="I65" s="12"/>
      <c r="J65" s="12"/>
      <c r="K65" s="12"/>
      <c r="L65" s="30"/>
      <c r="M65" s="76">
        <f t="shared" si="0"/>
        <v>0</v>
      </c>
      <c r="N65" s="76">
        <f t="shared" si="1"/>
        <v>0</v>
      </c>
    </row>
    <row r="66" spans="1:14">
      <c r="A66" s="45">
        <v>45</v>
      </c>
      <c r="B66" s="59" t="s">
        <v>72</v>
      </c>
      <c r="C66" s="54"/>
      <c r="D66" s="12"/>
      <c r="E66" s="12"/>
      <c r="F66" s="12"/>
      <c r="G66" s="12"/>
      <c r="H66" s="12"/>
      <c r="I66" s="12"/>
      <c r="J66" s="12"/>
      <c r="K66" s="12"/>
      <c r="L66" s="30"/>
      <c r="M66" s="76">
        <f t="shared" si="0"/>
        <v>0</v>
      </c>
      <c r="N66" s="76">
        <f t="shared" si="1"/>
        <v>0</v>
      </c>
    </row>
    <row r="67" spans="1:14">
      <c r="A67" s="45">
        <v>46</v>
      </c>
      <c r="B67" s="59" t="s">
        <v>73</v>
      </c>
      <c r="C67" s="54"/>
      <c r="D67" s="12"/>
      <c r="E67" s="12"/>
      <c r="F67" s="12"/>
      <c r="G67" s="12"/>
      <c r="H67" s="12"/>
      <c r="I67" s="12"/>
      <c r="J67" s="12"/>
      <c r="K67" s="12"/>
      <c r="L67" s="30"/>
      <c r="M67" s="76">
        <f t="shared" si="0"/>
        <v>0</v>
      </c>
      <c r="N67" s="76">
        <f t="shared" si="1"/>
        <v>0</v>
      </c>
    </row>
    <row r="68" spans="1:14">
      <c r="A68" s="45">
        <v>47</v>
      </c>
      <c r="B68" s="59" t="s">
        <v>74</v>
      </c>
      <c r="C68" s="54"/>
      <c r="D68" s="12"/>
      <c r="E68" s="12"/>
      <c r="F68" s="12"/>
      <c r="G68" s="12"/>
      <c r="H68" s="12"/>
      <c r="I68" s="12"/>
      <c r="J68" s="12"/>
      <c r="K68" s="12"/>
      <c r="L68" s="30"/>
      <c r="M68" s="76">
        <f t="shared" si="0"/>
        <v>0</v>
      </c>
      <c r="N68" s="76">
        <f t="shared" si="1"/>
        <v>0</v>
      </c>
    </row>
    <row r="69" spans="1:14">
      <c r="A69" s="45">
        <v>48</v>
      </c>
      <c r="B69" s="59" t="s">
        <v>75</v>
      </c>
      <c r="C69" s="54"/>
      <c r="D69" s="12"/>
      <c r="E69" s="12"/>
      <c r="F69" s="12"/>
      <c r="G69" s="12"/>
      <c r="H69" s="12"/>
      <c r="I69" s="12"/>
      <c r="J69" s="12"/>
      <c r="K69" s="12"/>
      <c r="L69" s="30"/>
      <c r="M69" s="76">
        <f t="shared" si="0"/>
        <v>0</v>
      </c>
      <c r="N69" s="76">
        <f t="shared" si="1"/>
        <v>0</v>
      </c>
    </row>
    <row r="70" spans="1:14">
      <c r="A70" s="45">
        <v>49</v>
      </c>
      <c r="B70" s="59" t="s">
        <v>76</v>
      </c>
      <c r="C70" s="54"/>
      <c r="D70" s="12"/>
      <c r="E70" s="12"/>
      <c r="F70" s="12"/>
      <c r="G70" s="12"/>
      <c r="H70" s="12"/>
      <c r="I70" s="12"/>
      <c r="J70" s="12"/>
      <c r="K70" s="12"/>
      <c r="L70" s="30"/>
      <c r="M70" s="76">
        <f t="shared" si="0"/>
        <v>0</v>
      </c>
      <c r="N70" s="76">
        <f t="shared" si="1"/>
        <v>0</v>
      </c>
    </row>
    <row r="71" spans="1:14">
      <c r="A71" s="45">
        <v>50</v>
      </c>
      <c r="B71" s="59" t="s">
        <v>77</v>
      </c>
      <c r="C71" s="54"/>
      <c r="D71" s="12"/>
      <c r="E71" s="12"/>
      <c r="F71" s="12"/>
      <c r="G71" s="12"/>
      <c r="H71" s="12"/>
      <c r="I71" s="12"/>
      <c r="J71" s="12"/>
      <c r="K71" s="12"/>
      <c r="L71" s="30"/>
      <c r="M71" s="76">
        <f t="shared" si="0"/>
        <v>0</v>
      </c>
      <c r="N71" s="76">
        <f t="shared" si="1"/>
        <v>0</v>
      </c>
    </row>
    <row r="72" spans="1:14">
      <c r="A72" s="45">
        <v>51</v>
      </c>
      <c r="B72" s="59" t="s">
        <v>78</v>
      </c>
      <c r="C72" s="57"/>
      <c r="D72" s="19"/>
      <c r="E72" s="19"/>
      <c r="F72" s="19"/>
      <c r="G72" s="19"/>
      <c r="H72" s="19"/>
      <c r="I72" s="19"/>
      <c r="J72" s="19"/>
      <c r="K72" s="19"/>
      <c r="L72" s="34"/>
      <c r="M72" s="76">
        <f t="shared" si="0"/>
        <v>0</v>
      </c>
      <c r="N72" s="76">
        <f t="shared" si="1"/>
        <v>0</v>
      </c>
    </row>
    <row r="73" spans="1:14">
      <c r="A73" s="45">
        <v>52</v>
      </c>
      <c r="B73" s="59" t="s">
        <v>79</v>
      </c>
      <c r="C73" s="57"/>
      <c r="D73" s="19"/>
      <c r="E73" s="19"/>
      <c r="F73" s="19"/>
      <c r="G73" s="19"/>
      <c r="H73" s="19"/>
      <c r="I73" s="19"/>
      <c r="J73" s="19"/>
      <c r="K73" s="19"/>
      <c r="L73" s="34"/>
      <c r="M73" s="76">
        <f t="shared" si="0"/>
        <v>0</v>
      </c>
      <c r="N73" s="76">
        <f t="shared" si="1"/>
        <v>0</v>
      </c>
    </row>
    <row r="74" spans="1:14">
      <c r="A74" s="45">
        <v>53</v>
      </c>
      <c r="B74" s="59" t="s">
        <v>80</v>
      </c>
      <c r="C74" s="57"/>
      <c r="D74" s="19"/>
      <c r="E74" s="19"/>
      <c r="F74" s="19"/>
      <c r="G74" s="19"/>
      <c r="H74" s="19"/>
      <c r="I74" s="19"/>
      <c r="J74" s="19"/>
      <c r="K74" s="19"/>
      <c r="L74" s="34"/>
      <c r="M74" s="76">
        <f t="shared" ref="M74:M119" si="3">F74-SUM(G74:K74)</f>
        <v>0</v>
      </c>
      <c r="N74" s="76">
        <f t="shared" ref="N74:N119" si="4">C74-SUM(D74:F74)</f>
        <v>0</v>
      </c>
    </row>
    <row r="75" spans="1:14">
      <c r="A75" s="45">
        <v>54</v>
      </c>
      <c r="B75" s="59" t="s">
        <v>81</v>
      </c>
      <c r="C75" s="57"/>
      <c r="D75" s="19"/>
      <c r="E75" s="19"/>
      <c r="F75" s="19"/>
      <c r="G75" s="19"/>
      <c r="H75" s="19"/>
      <c r="I75" s="19"/>
      <c r="J75" s="19"/>
      <c r="K75" s="19"/>
      <c r="L75" s="34"/>
      <c r="M75" s="76">
        <f t="shared" si="3"/>
        <v>0</v>
      </c>
      <c r="N75" s="76">
        <f t="shared" si="4"/>
        <v>0</v>
      </c>
    </row>
    <row r="76" spans="1:14">
      <c r="A76" s="45">
        <v>55</v>
      </c>
      <c r="B76" s="59" t="s">
        <v>82</v>
      </c>
      <c r="C76" s="57"/>
      <c r="D76" s="19"/>
      <c r="E76" s="19"/>
      <c r="F76" s="19"/>
      <c r="G76" s="19"/>
      <c r="H76" s="19"/>
      <c r="I76" s="19"/>
      <c r="J76" s="19"/>
      <c r="K76" s="19"/>
      <c r="L76" s="34"/>
      <c r="M76" s="76">
        <f t="shared" si="3"/>
        <v>0</v>
      </c>
      <c r="N76" s="76">
        <f t="shared" si="4"/>
        <v>0</v>
      </c>
    </row>
    <row r="77" spans="1:14">
      <c r="A77" s="45">
        <v>56</v>
      </c>
      <c r="B77" s="59" t="s">
        <v>83</v>
      </c>
      <c r="C77" s="57"/>
      <c r="D77" s="19"/>
      <c r="E77" s="19"/>
      <c r="F77" s="19"/>
      <c r="G77" s="19"/>
      <c r="H77" s="19"/>
      <c r="I77" s="19"/>
      <c r="J77" s="19"/>
      <c r="K77" s="19"/>
      <c r="L77" s="34"/>
      <c r="M77" s="76">
        <f t="shared" si="3"/>
        <v>0</v>
      </c>
      <c r="N77" s="76">
        <f t="shared" si="4"/>
        <v>0</v>
      </c>
    </row>
    <row r="78" spans="1:14">
      <c r="A78" s="45">
        <v>57</v>
      </c>
      <c r="B78" s="59" t="s">
        <v>84</v>
      </c>
      <c r="C78" s="57"/>
      <c r="D78" s="19"/>
      <c r="E78" s="19"/>
      <c r="F78" s="19"/>
      <c r="G78" s="19"/>
      <c r="H78" s="19"/>
      <c r="I78" s="19"/>
      <c r="J78" s="19"/>
      <c r="K78" s="19"/>
      <c r="L78" s="34"/>
      <c r="M78" s="76">
        <f t="shared" si="3"/>
        <v>0</v>
      </c>
      <c r="N78" s="76">
        <f t="shared" si="4"/>
        <v>0</v>
      </c>
    </row>
    <row r="79" spans="1:14">
      <c r="A79" s="45">
        <v>58</v>
      </c>
      <c r="B79" s="59" t="s">
        <v>85</v>
      </c>
      <c r="C79" s="57"/>
      <c r="D79" s="19"/>
      <c r="E79" s="19"/>
      <c r="F79" s="19"/>
      <c r="G79" s="19"/>
      <c r="H79" s="19"/>
      <c r="I79" s="19"/>
      <c r="J79" s="19"/>
      <c r="K79" s="19"/>
      <c r="L79" s="34"/>
      <c r="M79" s="76">
        <f t="shared" si="3"/>
        <v>0</v>
      </c>
      <c r="N79" s="76">
        <f t="shared" si="4"/>
        <v>0</v>
      </c>
    </row>
    <row r="80" spans="1:14" ht="15.75" thickBot="1">
      <c r="A80" s="46">
        <v>59</v>
      </c>
      <c r="B80" s="60" t="s">
        <v>86</v>
      </c>
      <c r="C80" s="57"/>
      <c r="D80" s="19"/>
      <c r="E80" s="19"/>
      <c r="F80" s="19"/>
      <c r="G80" s="19"/>
      <c r="H80" s="19"/>
      <c r="I80" s="19"/>
      <c r="J80" s="19"/>
      <c r="K80" s="19"/>
      <c r="L80" s="34"/>
      <c r="M80" s="76">
        <f t="shared" si="3"/>
        <v>0</v>
      </c>
      <c r="N80" s="76">
        <f t="shared" si="4"/>
        <v>0</v>
      </c>
    </row>
    <row r="81" spans="1:14" ht="15.75" thickBot="1">
      <c r="A81" s="47" t="s">
        <v>87</v>
      </c>
      <c r="B81" s="15"/>
      <c r="C81" s="56">
        <f t="shared" ref="C81:L81" si="5">SUM(C25:C80)</f>
        <v>0</v>
      </c>
      <c r="D81" s="16">
        <f t="shared" si="5"/>
        <v>0</v>
      </c>
      <c r="E81" s="16">
        <f t="shared" si="5"/>
        <v>0</v>
      </c>
      <c r="F81" s="16">
        <f t="shared" si="5"/>
        <v>0</v>
      </c>
      <c r="G81" s="16">
        <f t="shared" si="5"/>
        <v>0</v>
      </c>
      <c r="H81" s="16">
        <f t="shared" si="5"/>
        <v>0</v>
      </c>
      <c r="I81" s="16">
        <f t="shared" si="5"/>
        <v>0</v>
      </c>
      <c r="J81" s="16">
        <f t="shared" si="5"/>
        <v>0</v>
      </c>
      <c r="K81" s="17">
        <f t="shared" si="5"/>
        <v>0</v>
      </c>
      <c r="L81" s="32">
        <f t="shared" si="5"/>
        <v>0</v>
      </c>
      <c r="M81" s="76">
        <f t="shared" si="3"/>
        <v>0</v>
      </c>
      <c r="N81" s="76">
        <f t="shared" si="4"/>
        <v>0</v>
      </c>
    </row>
    <row r="82" spans="1:14">
      <c r="A82" s="44">
        <v>60</v>
      </c>
      <c r="B82" s="58" t="s">
        <v>88</v>
      </c>
      <c r="C82" s="52"/>
      <c r="D82" s="11"/>
      <c r="E82" s="11"/>
      <c r="F82" s="11"/>
      <c r="G82" s="11"/>
      <c r="H82" s="11"/>
      <c r="I82" s="11"/>
      <c r="J82" s="11"/>
      <c r="K82" s="11"/>
      <c r="L82" s="33"/>
      <c r="M82" s="76">
        <f t="shared" si="3"/>
        <v>0</v>
      </c>
      <c r="N82" s="76">
        <f t="shared" si="4"/>
        <v>0</v>
      </c>
    </row>
    <row r="83" spans="1:14">
      <c r="A83" s="45">
        <v>61</v>
      </c>
      <c r="B83" s="59" t="s">
        <v>89</v>
      </c>
      <c r="C83" s="54"/>
      <c r="D83" s="12"/>
      <c r="E83" s="12"/>
      <c r="F83" s="12"/>
      <c r="G83" s="12"/>
      <c r="H83" s="12"/>
      <c r="I83" s="12"/>
      <c r="J83" s="12"/>
      <c r="K83" s="12"/>
      <c r="L83" s="30"/>
      <c r="M83" s="76">
        <f t="shared" si="3"/>
        <v>0</v>
      </c>
      <c r="N83" s="76">
        <f t="shared" si="4"/>
        <v>0</v>
      </c>
    </row>
    <row r="84" spans="1:14">
      <c r="A84" s="45">
        <v>62</v>
      </c>
      <c r="B84" s="59" t="s">
        <v>90</v>
      </c>
      <c r="C84" s="54"/>
      <c r="D84" s="12"/>
      <c r="E84" s="12"/>
      <c r="F84" s="12"/>
      <c r="G84" s="12"/>
      <c r="H84" s="12"/>
      <c r="I84" s="12"/>
      <c r="J84" s="12"/>
      <c r="K84" s="12"/>
      <c r="L84" s="30"/>
      <c r="M84" s="76">
        <f t="shared" si="3"/>
        <v>0</v>
      </c>
      <c r="N84" s="76">
        <f t="shared" si="4"/>
        <v>0</v>
      </c>
    </row>
    <row r="85" spans="1:14">
      <c r="A85" s="45">
        <v>63</v>
      </c>
      <c r="B85" s="59" t="s">
        <v>91</v>
      </c>
      <c r="C85" s="54"/>
      <c r="D85" s="12"/>
      <c r="E85" s="12"/>
      <c r="F85" s="12"/>
      <c r="G85" s="12"/>
      <c r="H85" s="12"/>
      <c r="I85" s="12"/>
      <c r="J85" s="12"/>
      <c r="K85" s="12"/>
      <c r="L85" s="30"/>
      <c r="M85" s="76">
        <f t="shared" si="3"/>
        <v>0</v>
      </c>
      <c r="N85" s="76">
        <f t="shared" si="4"/>
        <v>0</v>
      </c>
    </row>
    <row r="86" spans="1:14">
      <c r="A86" s="45">
        <v>64</v>
      </c>
      <c r="B86" s="59" t="s">
        <v>92</v>
      </c>
      <c r="C86" s="54"/>
      <c r="D86" s="12"/>
      <c r="E86" s="12"/>
      <c r="F86" s="12"/>
      <c r="G86" s="12"/>
      <c r="H86" s="12"/>
      <c r="I86" s="12"/>
      <c r="J86" s="12"/>
      <c r="K86" s="12"/>
      <c r="L86" s="30"/>
      <c r="M86" s="76">
        <f t="shared" si="3"/>
        <v>0</v>
      </c>
      <c r="N86" s="76">
        <f t="shared" si="4"/>
        <v>0</v>
      </c>
    </row>
    <row r="87" spans="1:14">
      <c r="A87" s="45">
        <v>65</v>
      </c>
      <c r="B87" s="59" t="s">
        <v>93</v>
      </c>
      <c r="C87" s="54"/>
      <c r="D87" s="12"/>
      <c r="E87" s="12"/>
      <c r="F87" s="12"/>
      <c r="G87" s="12"/>
      <c r="H87" s="12"/>
      <c r="I87" s="12"/>
      <c r="J87" s="12"/>
      <c r="K87" s="12"/>
      <c r="L87" s="30"/>
      <c r="M87" s="76">
        <f t="shared" si="3"/>
        <v>0</v>
      </c>
      <c r="N87" s="76">
        <f t="shared" si="4"/>
        <v>0</v>
      </c>
    </row>
    <row r="88" spans="1:14">
      <c r="A88" s="45">
        <v>65.099999999999994</v>
      </c>
      <c r="B88" s="59" t="s">
        <v>94</v>
      </c>
      <c r="C88" s="54"/>
      <c r="D88" s="12"/>
      <c r="E88" s="12"/>
      <c r="F88" s="12"/>
      <c r="G88" s="12"/>
      <c r="H88" s="12"/>
      <c r="I88" s="12"/>
      <c r="J88" s="12"/>
      <c r="K88" s="12"/>
      <c r="L88" s="30"/>
      <c r="M88" s="76">
        <f t="shared" si="3"/>
        <v>0</v>
      </c>
      <c r="N88" s="76">
        <f t="shared" si="4"/>
        <v>0</v>
      </c>
    </row>
    <row r="89" spans="1:14">
      <c r="A89" s="45">
        <v>66.7</v>
      </c>
      <c r="B89" s="59" t="s">
        <v>95</v>
      </c>
      <c r="C89" s="54"/>
      <c r="D89" s="12"/>
      <c r="E89" s="12"/>
      <c r="F89" s="12"/>
      <c r="G89" s="12"/>
      <c r="H89" s="12"/>
      <c r="I89" s="12"/>
      <c r="J89" s="12"/>
      <c r="K89" s="12"/>
      <c r="L89" s="30"/>
      <c r="M89" s="76">
        <f t="shared" si="3"/>
        <v>0</v>
      </c>
      <c r="N89" s="76">
        <f t="shared" si="4"/>
        <v>0</v>
      </c>
    </row>
    <row r="90" spans="1:14">
      <c r="A90" s="45">
        <v>66.95</v>
      </c>
      <c r="B90" s="59" t="s">
        <v>96</v>
      </c>
      <c r="C90" s="54"/>
      <c r="D90" s="12"/>
      <c r="E90" s="12"/>
      <c r="F90" s="12"/>
      <c r="G90" s="12"/>
      <c r="H90" s="12"/>
      <c r="I90" s="12"/>
      <c r="J90" s="12"/>
      <c r="K90" s="12"/>
      <c r="L90" s="30"/>
      <c r="M90" s="76">
        <f t="shared" si="3"/>
        <v>0</v>
      </c>
      <c r="N90" s="76">
        <f t="shared" si="4"/>
        <v>0</v>
      </c>
    </row>
    <row r="91" spans="1:14">
      <c r="A91" s="45">
        <v>67.010000000000005</v>
      </c>
      <c r="B91" s="59" t="s">
        <v>97</v>
      </c>
      <c r="C91" s="54"/>
      <c r="D91" s="12"/>
      <c r="E91" s="12"/>
      <c r="F91" s="12"/>
      <c r="G91" s="12"/>
      <c r="H91" s="12"/>
      <c r="I91" s="12"/>
      <c r="J91" s="12"/>
      <c r="K91" s="12"/>
      <c r="L91" s="30"/>
      <c r="M91" s="76">
        <f t="shared" si="3"/>
        <v>0</v>
      </c>
      <c r="N91" s="76">
        <f t="shared" si="4"/>
        <v>0</v>
      </c>
    </row>
    <row r="92" spans="1:14">
      <c r="A92" s="45">
        <v>67.3</v>
      </c>
      <c r="B92" s="59" t="s">
        <v>98</v>
      </c>
      <c r="C92" s="54"/>
      <c r="D92" s="12"/>
      <c r="E92" s="12"/>
      <c r="F92" s="12"/>
      <c r="G92" s="12"/>
      <c r="H92" s="12"/>
      <c r="I92" s="12"/>
      <c r="J92" s="12"/>
      <c r="K92" s="12"/>
      <c r="L92" s="30"/>
      <c r="M92" s="76">
        <f t="shared" si="3"/>
        <v>0</v>
      </c>
      <c r="N92" s="76">
        <f t="shared" si="4"/>
        <v>0</v>
      </c>
    </row>
    <row r="93" spans="1:14">
      <c r="A93" s="45">
        <v>67.349999999999994</v>
      </c>
      <c r="B93" s="59" t="s">
        <v>99</v>
      </c>
      <c r="C93" s="54"/>
      <c r="D93" s="12"/>
      <c r="E93" s="12"/>
      <c r="F93" s="12"/>
      <c r="G93" s="12"/>
      <c r="H93" s="12"/>
      <c r="I93" s="12"/>
      <c r="J93" s="12"/>
      <c r="K93" s="12"/>
      <c r="L93" s="30"/>
      <c r="M93" s="76">
        <f t="shared" si="3"/>
        <v>0</v>
      </c>
      <c r="N93" s="76">
        <f t="shared" si="4"/>
        <v>0</v>
      </c>
    </row>
    <row r="94" spans="1:14">
      <c r="A94" s="45">
        <v>67.5</v>
      </c>
      <c r="B94" s="59" t="s">
        <v>100</v>
      </c>
      <c r="C94" s="54"/>
      <c r="D94" s="12"/>
      <c r="E94" s="12"/>
      <c r="F94" s="12"/>
      <c r="G94" s="12"/>
      <c r="H94" s="12"/>
      <c r="I94" s="12"/>
      <c r="J94" s="12"/>
      <c r="K94" s="12"/>
      <c r="L94" s="30"/>
      <c r="M94" s="76">
        <f t="shared" si="3"/>
        <v>0</v>
      </c>
      <c r="N94" s="76">
        <f t="shared" si="4"/>
        <v>0</v>
      </c>
    </row>
    <row r="95" spans="1:14">
      <c r="A95" s="45">
        <v>67.95</v>
      </c>
      <c r="B95" s="59" t="s">
        <v>101</v>
      </c>
      <c r="C95" s="54"/>
      <c r="D95" s="12"/>
      <c r="E95" s="12"/>
      <c r="F95" s="12"/>
      <c r="G95" s="12"/>
      <c r="H95" s="12"/>
      <c r="I95" s="12"/>
      <c r="J95" s="12"/>
      <c r="K95" s="12"/>
      <c r="L95" s="30"/>
      <c r="M95" s="76">
        <f t="shared" si="3"/>
        <v>0</v>
      </c>
      <c r="N95" s="76">
        <f t="shared" si="4"/>
        <v>0</v>
      </c>
    </row>
    <row r="96" spans="1:14">
      <c r="A96" s="45">
        <v>68</v>
      </c>
      <c r="B96" s="59" t="s">
        <v>102</v>
      </c>
      <c r="C96" s="54"/>
      <c r="D96" s="12"/>
      <c r="E96" s="12"/>
      <c r="F96" s="12"/>
      <c r="G96" s="12"/>
      <c r="H96" s="12"/>
      <c r="I96" s="12"/>
      <c r="J96" s="12"/>
      <c r="K96" s="12"/>
      <c r="L96" s="30"/>
      <c r="M96" s="76">
        <f t="shared" si="3"/>
        <v>0</v>
      </c>
      <c r="N96" s="76">
        <f t="shared" si="4"/>
        <v>0</v>
      </c>
    </row>
    <row r="97" spans="1:14" ht="15.75" thickBot="1">
      <c r="A97" s="46">
        <v>69</v>
      </c>
      <c r="B97" s="60" t="s">
        <v>140</v>
      </c>
      <c r="C97" s="55"/>
      <c r="D97" s="13"/>
      <c r="E97" s="13"/>
      <c r="F97" s="13"/>
      <c r="G97" s="13"/>
      <c r="H97" s="13"/>
      <c r="I97" s="13"/>
      <c r="J97" s="13"/>
      <c r="K97" s="13"/>
      <c r="L97" s="31"/>
      <c r="M97" s="76">
        <f t="shared" si="3"/>
        <v>0</v>
      </c>
      <c r="N97" s="76">
        <f t="shared" si="4"/>
        <v>0</v>
      </c>
    </row>
    <row r="98" spans="1:14" ht="15.75" thickBot="1">
      <c r="A98" s="47" t="s">
        <v>104</v>
      </c>
      <c r="B98" s="15"/>
      <c r="C98" s="56">
        <f t="shared" ref="C98:L98" si="6">SUM(C82:C97)</f>
        <v>0</v>
      </c>
      <c r="D98" s="16">
        <f t="shared" si="6"/>
        <v>0</v>
      </c>
      <c r="E98" s="16">
        <f t="shared" si="6"/>
        <v>0</v>
      </c>
      <c r="F98" s="16">
        <f t="shared" si="6"/>
        <v>0</v>
      </c>
      <c r="G98" s="16">
        <f t="shared" si="6"/>
        <v>0</v>
      </c>
      <c r="H98" s="16">
        <f t="shared" si="6"/>
        <v>0</v>
      </c>
      <c r="I98" s="16">
        <f t="shared" si="6"/>
        <v>0</v>
      </c>
      <c r="J98" s="16">
        <f t="shared" si="6"/>
        <v>0</v>
      </c>
      <c r="K98" s="17">
        <f t="shared" si="6"/>
        <v>0</v>
      </c>
      <c r="L98" s="32">
        <f t="shared" si="6"/>
        <v>0</v>
      </c>
      <c r="M98" s="76">
        <f t="shared" si="3"/>
        <v>0</v>
      </c>
      <c r="N98" s="76">
        <f t="shared" si="4"/>
        <v>0</v>
      </c>
    </row>
    <row r="99" spans="1:14">
      <c r="A99" s="48">
        <v>70.010000000000005</v>
      </c>
      <c r="B99" s="61" t="s">
        <v>105</v>
      </c>
      <c r="C99" s="52"/>
      <c r="D99" s="11"/>
      <c r="E99" s="11"/>
      <c r="F99" s="11"/>
      <c r="G99" s="11"/>
      <c r="H99" s="11"/>
      <c r="I99" s="11"/>
      <c r="J99" s="11"/>
      <c r="K99" s="11"/>
      <c r="L99" s="33"/>
      <c r="M99" s="76">
        <f t="shared" si="3"/>
        <v>0</v>
      </c>
      <c r="N99" s="76">
        <f t="shared" si="4"/>
        <v>0</v>
      </c>
    </row>
    <row r="100" spans="1:14">
      <c r="A100" s="48">
        <v>70.05</v>
      </c>
      <c r="B100" s="61" t="s">
        <v>106</v>
      </c>
      <c r="C100" s="53"/>
      <c r="D100" s="18"/>
      <c r="E100" s="18"/>
      <c r="F100" s="18"/>
      <c r="G100" s="18"/>
      <c r="H100" s="18"/>
      <c r="I100" s="18"/>
      <c r="J100" s="18"/>
      <c r="K100" s="18"/>
      <c r="L100" s="33"/>
      <c r="M100" s="76">
        <f t="shared" si="3"/>
        <v>0</v>
      </c>
      <c r="N100" s="76">
        <f t="shared" si="4"/>
        <v>0</v>
      </c>
    </row>
    <row r="101" spans="1:14">
      <c r="A101" s="48">
        <v>70.099999999999994</v>
      </c>
      <c r="B101" s="61" t="s">
        <v>107</v>
      </c>
      <c r="C101" s="53"/>
      <c r="D101" s="18"/>
      <c r="E101" s="18"/>
      <c r="F101" s="18"/>
      <c r="G101" s="18"/>
      <c r="H101" s="18"/>
      <c r="I101" s="18"/>
      <c r="J101" s="18"/>
      <c r="K101" s="18"/>
      <c r="L101" s="33"/>
      <c r="M101" s="76">
        <f t="shared" si="3"/>
        <v>0</v>
      </c>
      <c r="N101" s="76">
        <f t="shared" si="4"/>
        <v>0</v>
      </c>
    </row>
    <row r="102" spans="1:14">
      <c r="A102" s="48">
        <v>70.12</v>
      </c>
      <c r="B102" s="61" t="s">
        <v>108</v>
      </c>
      <c r="C102" s="53"/>
      <c r="D102" s="18"/>
      <c r="E102" s="18"/>
      <c r="F102" s="18"/>
      <c r="G102" s="18"/>
      <c r="H102" s="18"/>
      <c r="I102" s="18"/>
      <c r="J102" s="18"/>
      <c r="K102" s="18"/>
      <c r="L102" s="33"/>
      <c r="M102" s="76">
        <f t="shared" si="3"/>
        <v>0</v>
      </c>
      <c r="N102" s="76">
        <f t="shared" si="4"/>
        <v>0</v>
      </c>
    </row>
    <row r="103" spans="1:14">
      <c r="A103" s="48">
        <v>70.400000000000006</v>
      </c>
      <c r="B103" s="61" t="s">
        <v>109</v>
      </c>
      <c r="C103" s="53"/>
      <c r="D103" s="18"/>
      <c r="E103" s="18"/>
      <c r="F103" s="18"/>
      <c r="G103" s="18"/>
      <c r="H103" s="18"/>
      <c r="I103" s="18"/>
      <c r="J103" s="18"/>
      <c r="K103" s="18"/>
      <c r="L103" s="33"/>
      <c r="M103" s="76">
        <f t="shared" si="3"/>
        <v>0</v>
      </c>
      <c r="N103" s="76">
        <f t="shared" si="4"/>
        <v>0</v>
      </c>
    </row>
    <row r="104" spans="1:14">
      <c r="A104" s="48">
        <v>70.5</v>
      </c>
      <c r="B104" s="61" t="s">
        <v>110</v>
      </c>
      <c r="C104" s="53"/>
      <c r="D104" s="18"/>
      <c r="E104" s="18"/>
      <c r="F104" s="18"/>
      <c r="G104" s="18"/>
      <c r="H104" s="18"/>
      <c r="I104" s="18"/>
      <c r="J104" s="18"/>
      <c r="K104" s="18"/>
      <c r="L104" s="33"/>
      <c r="M104" s="76">
        <f t="shared" si="3"/>
        <v>0</v>
      </c>
      <c r="N104" s="76">
        <f t="shared" si="4"/>
        <v>0</v>
      </c>
    </row>
    <row r="105" spans="1:14">
      <c r="A105" s="48">
        <v>70.650000000000006</v>
      </c>
      <c r="B105" s="61" t="s">
        <v>111</v>
      </c>
      <c r="C105" s="53"/>
      <c r="D105" s="18"/>
      <c r="E105" s="18"/>
      <c r="F105" s="18"/>
      <c r="G105" s="18"/>
      <c r="H105" s="18"/>
      <c r="I105" s="18"/>
      <c r="J105" s="18"/>
      <c r="K105" s="18"/>
      <c r="L105" s="33"/>
      <c r="M105" s="76">
        <f t="shared" si="3"/>
        <v>0</v>
      </c>
      <c r="N105" s="76">
        <f t="shared" si="4"/>
        <v>0</v>
      </c>
    </row>
    <row r="106" spans="1:14">
      <c r="A106" s="48">
        <v>70.95</v>
      </c>
      <c r="B106" s="61" t="s">
        <v>112</v>
      </c>
      <c r="C106" s="53"/>
      <c r="D106" s="18"/>
      <c r="E106" s="18"/>
      <c r="F106" s="18"/>
      <c r="G106" s="18"/>
      <c r="H106" s="18"/>
      <c r="I106" s="18"/>
      <c r="J106" s="18"/>
      <c r="K106" s="18"/>
      <c r="L106" s="33"/>
      <c r="M106" s="76">
        <f t="shared" si="3"/>
        <v>0</v>
      </c>
      <c r="N106" s="76">
        <f t="shared" si="4"/>
        <v>0</v>
      </c>
    </row>
    <row r="107" spans="1:14">
      <c r="A107" s="45">
        <v>71</v>
      </c>
      <c r="B107" s="59" t="s">
        <v>113</v>
      </c>
      <c r="C107" s="53"/>
      <c r="D107" s="18"/>
      <c r="E107" s="18"/>
      <c r="F107" s="18"/>
      <c r="G107" s="18"/>
      <c r="H107" s="18"/>
      <c r="I107" s="18"/>
      <c r="J107" s="18"/>
      <c r="K107" s="18"/>
      <c r="L107" s="33"/>
      <c r="M107" s="76">
        <f t="shared" si="3"/>
        <v>0</v>
      </c>
      <c r="N107" s="76">
        <f t="shared" si="4"/>
        <v>0</v>
      </c>
    </row>
    <row r="108" spans="1:14">
      <c r="A108" s="49">
        <v>72.010000000000005</v>
      </c>
      <c r="B108" s="59" t="s">
        <v>114</v>
      </c>
      <c r="C108" s="53"/>
      <c r="D108" s="18"/>
      <c r="E108" s="18"/>
      <c r="F108" s="18"/>
      <c r="G108" s="18"/>
      <c r="H108" s="18"/>
      <c r="I108" s="18"/>
      <c r="J108" s="18"/>
      <c r="K108" s="18"/>
      <c r="L108" s="33"/>
      <c r="M108" s="76">
        <f t="shared" si="3"/>
        <v>0</v>
      </c>
      <c r="N108" s="76">
        <f t="shared" si="4"/>
        <v>0</v>
      </c>
    </row>
    <row r="109" spans="1:14">
      <c r="A109" s="49">
        <v>72.099999999999994</v>
      </c>
      <c r="B109" s="62" t="s">
        <v>115</v>
      </c>
      <c r="C109" s="53"/>
      <c r="D109" s="18"/>
      <c r="E109" s="18"/>
      <c r="F109" s="18"/>
      <c r="G109" s="18"/>
      <c r="H109" s="18"/>
      <c r="I109" s="18"/>
      <c r="J109" s="18"/>
      <c r="K109" s="18"/>
      <c r="L109" s="33"/>
      <c r="M109" s="76">
        <f t="shared" si="3"/>
        <v>0</v>
      </c>
      <c r="N109" s="76">
        <f t="shared" si="4"/>
        <v>0</v>
      </c>
    </row>
    <row r="110" spans="1:14">
      <c r="A110" s="49">
        <v>72.099999999999994</v>
      </c>
      <c r="B110" s="62" t="s">
        <v>116</v>
      </c>
      <c r="C110" s="53"/>
      <c r="D110" s="18"/>
      <c r="E110" s="18"/>
      <c r="F110" s="18"/>
      <c r="G110" s="18"/>
      <c r="H110" s="18"/>
      <c r="I110" s="18"/>
      <c r="J110" s="18"/>
      <c r="K110" s="18"/>
      <c r="L110" s="33"/>
      <c r="M110" s="76">
        <f t="shared" si="3"/>
        <v>0</v>
      </c>
      <c r="N110" s="76">
        <f t="shared" si="4"/>
        <v>0</v>
      </c>
    </row>
    <row r="111" spans="1:14" ht="15.75" thickBot="1">
      <c r="A111" s="49">
        <v>72.95</v>
      </c>
      <c r="B111" s="59" t="s">
        <v>117</v>
      </c>
      <c r="C111" s="53"/>
      <c r="D111" s="18"/>
      <c r="E111" s="18"/>
      <c r="F111" s="18"/>
      <c r="G111" s="18"/>
      <c r="H111" s="18"/>
      <c r="I111" s="18"/>
      <c r="J111" s="18"/>
      <c r="K111" s="18"/>
      <c r="L111" s="33"/>
      <c r="M111" s="76">
        <f t="shared" si="3"/>
        <v>0</v>
      </c>
      <c r="N111" s="76">
        <f t="shared" si="4"/>
        <v>0</v>
      </c>
    </row>
    <row r="112" spans="1:14" ht="15.75" thickBot="1">
      <c r="A112" s="47" t="s">
        <v>118</v>
      </c>
      <c r="B112" s="15"/>
      <c r="C112" s="56">
        <f t="shared" ref="C112:L112" si="7">SUM(C99:C111)</f>
        <v>0</v>
      </c>
      <c r="D112" s="16">
        <f t="shared" si="7"/>
        <v>0</v>
      </c>
      <c r="E112" s="16">
        <f t="shared" si="7"/>
        <v>0</v>
      </c>
      <c r="F112" s="16">
        <f t="shared" si="7"/>
        <v>0</v>
      </c>
      <c r="G112" s="16">
        <f t="shared" si="7"/>
        <v>0</v>
      </c>
      <c r="H112" s="16">
        <f t="shared" si="7"/>
        <v>0</v>
      </c>
      <c r="I112" s="16">
        <f t="shared" si="7"/>
        <v>0</v>
      </c>
      <c r="J112" s="16">
        <f t="shared" si="7"/>
        <v>0</v>
      </c>
      <c r="K112" s="17">
        <f t="shared" si="7"/>
        <v>0</v>
      </c>
      <c r="L112" s="32">
        <f t="shared" si="7"/>
        <v>0</v>
      </c>
      <c r="M112" s="76">
        <f t="shared" si="3"/>
        <v>0</v>
      </c>
      <c r="N112" s="76">
        <f t="shared" si="4"/>
        <v>0</v>
      </c>
    </row>
    <row r="113" spans="1:14">
      <c r="A113" s="44">
        <v>80</v>
      </c>
      <c r="B113" s="58" t="s">
        <v>119</v>
      </c>
      <c r="C113" s="52"/>
      <c r="D113" s="11"/>
      <c r="E113" s="11"/>
      <c r="F113" s="11"/>
      <c r="G113" s="11"/>
      <c r="H113" s="11"/>
      <c r="I113" s="11"/>
      <c r="J113" s="11"/>
      <c r="K113" s="11"/>
      <c r="L113" s="33"/>
      <c r="M113" s="76">
        <f t="shared" si="3"/>
        <v>0</v>
      </c>
      <c r="N113" s="76">
        <f t="shared" si="4"/>
        <v>0</v>
      </c>
    </row>
    <row r="114" spans="1:14">
      <c r="A114" s="45">
        <v>81</v>
      </c>
      <c r="B114" s="59" t="s">
        <v>120</v>
      </c>
      <c r="C114" s="54"/>
      <c r="D114" s="12"/>
      <c r="E114" s="12"/>
      <c r="F114" s="12"/>
      <c r="G114" s="12"/>
      <c r="H114" s="12"/>
      <c r="I114" s="12"/>
      <c r="J114" s="12"/>
      <c r="K114" s="12"/>
      <c r="L114" s="30"/>
      <c r="M114" s="76">
        <f t="shared" si="3"/>
        <v>0</v>
      </c>
      <c r="N114" s="76">
        <f t="shared" si="4"/>
        <v>0</v>
      </c>
    </row>
    <row r="115" spans="1:14" ht="15.75" thickBot="1">
      <c r="A115" s="50"/>
      <c r="B115" s="60"/>
      <c r="C115" s="55"/>
      <c r="D115" s="13"/>
      <c r="E115" s="13"/>
      <c r="F115" s="13"/>
      <c r="G115" s="13"/>
      <c r="H115" s="13"/>
      <c r="I115" s="13"/>
      <c r="J115" s="13"/>
      <c r="K115" s="13"/>
      <c r="L115" s="31"/>
      <c r="M115" s="76">
        <f t="shared" si="3"/>
        <v>0</v>
      </c>
      <c r="N115" s="76">
        <f t="shared" si="4"/>
        <v>0</v>
      </c>
    </row>
    <row r="116" spans="1:14" ht="15.75" thickBot="1">
      <c r="A116" s="51"/>
      <c r="B116" s="15" t="s">
        <v>121</v>
      </c>
      <c r="C116" s="56">
        <f t="shared" ref="C116:L116" si="8">C24</f>
        <v>0</v>
      </c>
      <c r="D116" s="16">
        <f t="shared" si="8"/>
        <v>0</v>
      </c>
      <c r="E116" s="16">
        <f t="shared" si="8"/>
        <v>0</v>
      </c>
      <c r="F116" s="16">
        <f t="shared" si="8"/>
        <v>0</v>
      </c>
      <c r="G116" s="16">
        <f t="shared" si="8"/>
        <v>0</v>
      </c>
      <c r="H116" s="16">
        <f t="shared" si="8"/>
        <v>0</v>
      </c>
      <c r="I116" s="16">
        <f t="shared" si="8"/>
        <v>0</v>
      </c>
      <c r="J116" s="16">
        <f t="shared" si="8"/>
        <v>0</v>
      </c>
      <c r="K116" s="17">
        <f t="shared" si="8"/>
        <v>0</v>
      </c>
      <c r="L116" s="32">
        <f t="shared" si="8"/>
        <v>0</v>
      </c>
      <c r="M116" s="76">
        <f t="shared" si="3"/>
        <v>0</v>
      </c>
      <c r="N116" s="76">
        <f t="shared" si="4"/>
        <v>0</v>
      </c>
    </row>
    <row r="117" spans="1:14" ht="15.75" thickBot="1">
      <c r="A117" s="51"/>
      <c r="B117" s="15" t="s">
        <v>122</v>
      </c>
      <c r="C117" s="56">
        <f t="shared" ref="C117:L117" si="9">SUM(C81,C98,C112)</f>
        <v>0</v>
      </c>
      <c r="D117" s="16">
        <f t="shared" si="9"/>
        <v>0</v>
      </c>
      <c r="E117" s="16">
        <f t="shared" si="9"/>
        <v>0</v>
      </c>
      <c r="F117" s="16">
        <f t="shared" si="9"/>
        <v>0</v>
      </c>
      <c r="G117" s="16">
        <f t="shared" si="9"/>
        <v>0</v>
      </c>
      <c r="H117" s="16">
        <f t="shared" si="9"/>
        <v>0</v>
      </c>
      <c r="I117" s="16">
        <f t="shared" si="9"/>
        <v>0</v>
      </c>
      <c r="J117" s="16">
        <f t="shared" si="9"/>
        <v>0</v>
      </c>
      <c r="K117" s="17">
        <f t="shared" si="9"/>
        <v>0</v>
      </c>
      <c r="L117" s="32">
        <f t="shared" si="9"/>
        <v>0</v>
      </c>
      <c r="M117" s="76">
        <f t="shared" si="3"/>
        <v>0</v>
      </c>
      <c r="N117" s="76">
        <f t="shared" si="4"/>
        <v>0</v>
      </c>
    </row>
    <row r="118" spans="1:14" ht="15.75" thickBot="1">
      <c r="A118" s="51"/>
      <c r="B118" s="15" t="s">
        <v>123</v>
      </c>
      <c r="C118" s="56">
        <f t="shared" ref="C118:K118" si="10">SUM(C116,C117)</f>
        <v>0</v>
      </c>
      <c r="D118" s="16">
        <f t="shared" si="10"/>
        <v>0</v>
      </c>
      <c r="E118" s="16">
        <f>SUM(E116,E117)</f>
        <v>0</v>
      </c>
      <c r="F118" s="16">
        <f t="shared" si="10"/>
        <v>0</v>
      </c>
      <c r="G118" s="16">
        <f t="shared" si="10"/>
        <v>0</v>
      </c>
      <c r="H118" s="16">
        <f t="shared" si="10"/>
        <v>0</v>
      </c>
      <c r="I118" s="16">
        <f t="shared" si="10"/>
        <v>0</v>
      </c>
      <c r="J118" s="16">
        <f t="shared" si="10"/>
        <v>0</v>
      </c>
      <c r="K118" s="17">
        <f t="shared" si="10"/>
        <v>0</v>
      </c>
      <c r="L118" s="32">
        <f>SUM(L116,L117)</f>
        <v>0</v>
      </c>
      <c r="M118" s="76">
        <f t="shared" si="3"/>
        <v>0</v>
      </c>
      <c r="N118" s="76">
        <f t="shared" si="4"/>
        <v>0</v>
      </c>
    </row>
    <row r="119" spans="1:14" ht="15.75" thickBot="1">
      <c r="A119" s="14"/>
      <c r="B119" s="24" t="s">
        <v>124</v>
      </c>
      <c r="C119" s="16">
        <f t="shared" ref="C119:K119" si="11">SUM(C118,C113,C114)</f>
        <v>0</v>
      </c>
      <c r="D119" s="16">
        <f t="shared" si="11"/>
        <v>0</v>
      </c>
      <c r="E119" s="16">
        <f>SUM(E118,E113,E114)</f>
        <v>0</v>
      </c>
      <c r="F119" s="16">
        <f t="shared" si="11"/>
        <v>0</v>
      </c>
      <c r="G119" s="16">
        <f t="shared" si="11"/>
        <v>0</v>
      </c>
      <c r="H119" s="16">
        <f t="shared" si="11"/>
        <v>0</v>
      </c>
      <c r="I119" s="16">
        <f t="shared" si="11"/>
        <v>0</v>
      </c>
      <c r="J119" s="16">
        <f t="shared" si="11"/>
        <v>0</v>
      </c>
      <c r="K119" s="17">
        <f t="shared" si="11"/>
        <v>0</v>
      </c>
      <c r="L119" s="32">
        <f>SUM(L118,L113,L114)</f>
        <v>0</v>
      </c>
      <c r="M119" s="76">
        <f t="shared" si="3"/>
        <v>0</v>
      </c>
      <c r="N119" s="76">
        <f t="shared" si="4"/>
        <v>0</v>
      </c>
    </row>
    <row r="121" spans="1:14" customFormat="1">
      <c r="A121" s="37" t="s">
        <v>125</v>
      </c>
      <c r="C121" s="38">
        <f>IF(C6="Yes", SUM(G119:K119), G119+I119)</f>
        <v>0</v>
      </c>
      <c r="D121" s="21"/>
      <c r="M121" s="39">
        <f>IF((C121+C122)&lt;&gt;0, C121/(C121+C122), 0)</f>
        <v>0</v>
      </c>
    </row>
    <row r="122" spans="1:14" customFormat="1">
      <c r="A122" s="37" t="s">
        <v>126</v>
      </c>
      <c r="C122" s="38">
        <f>IF(C6="Yes", K119, H119+J119+K119)</f>
        <v>0</v>
      </c>
      <c r="D122" s="21"/>
      <c r="M122" s="39"/>
    </row>
    <row r="123" spans="1:14" customFormat="1">
      <c r="A123" s="37" t="s">
        <v>127</v>
      </c>
      <c r="C123" s="38">
        <f>G98+I98-G92-I92</f>
        <v>0</v>
      </c>
      <c r="D123" s="21"/>
      <c r="M123" s="39"/>
    </row>
    <row r="124" spans="1:14" customFormat="1">
      <c r="A124" s="37" t="s">
        <v>128</v>
      </c>
      <c r="C124" s="38">
        <f>H98+J98+K98+E98-H92-J92-K92-E92</f>
        <v>0</v>
      </c>
      <c r="D124" s="21"/>
      <c r="M124" s="39"/>
    </row>
    <row r="125" spans="1:14" customFormat="1">
      <c r="A125" s="37" t="s">
        <v>129</v>
      </c>
      <c r="C125" s="38">
        <f>G119+H119</f>
        <v>0</v>
      </c>
      <c r="D125" s="21"/>
    </row>
    <row r="127" spans="1:14" s="26" customFormat="1" ht="12.75">
      <c r="A127" s="25" t="s">
        <v>130</v>
      </c>
    </row>
    <row r="128" spans="1:14">
      <c r="A128" s="20" t="s">
        <v>149</v>
      </c>
      <c r="G128" s="26"/>
      <c r="H128" s="26"/>
    </row>
    <row r="129" spans="1:8">
      <c r="A129" s="20" t="s">
        <v>150</v>
      </c>
      <c r="G129" s="26"/>
      <c r="H129" s="26"/>
    </row>
    <row r="131" spans="1:8">
      <c r="A131" s="20" t="s">
        <v>132</v>
      </c>
    </row>
  </sheetData>
  <conditionalFormatting sqref="M9:N119">
    <cfRule type="cellIs" dxfId="1" priority="3" stopIfTrue="1" operator="greaterThanOrEqual">
      <formula>1</formula>
    </cfRule>
    <cfRule type="cellIs" dxfId="0" priority="4" stopIfTrue="1" operator="lessThanOrEqual">
      <formula>-1</formula>
    </cfRule>
  </conditionalFormatting>
  <dataValidations count="1">
    <dataValidation type="list" allowBlank="1" showInputMessage="1" showErrorMessage="1" sqref="C6" xr:uid="{791ED4B0-9004-47D7-A127-DEC3B9EAA755}">
      <formula1>"Yes, No"</formula1>
    </dataValidation>
  </dataValidations>
  <pageMargins left="0.23622047244094499" right="0.23622047244094499" top="0.74803149606299202" bottom="0.74803149606299202" header="0.31496062992126" footer="0.31496062992126"/>
  <pageSetup scale="59" fitToHeight="0" orientation="portrait" r:id="rId1"/>
  <headerFooter>
    <oddHeader>&amp;C&amp;"Arial Narrow,Bold"&amp;14FILM INCENTIVE BC 
SCHEDULE OF BC and NON-BC EXPENDITURES</oddHeader>
  </headerFooter>
  <rowBreaks count="1" manualBreakCount="1">
    <brk id="63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d873e2-47b0-46c1-aebe-4400ed4ef97f">
      <Terms xmlns="http://schemas.microsoft.com/office/infopath/2007/PartnerControls"/>
    </lcf76f155ced4ddcb4097134ff3c332f>
    <Thumbnail xmlns="50d873e2-47b0-46c1-aebe-4400ed4ef97f" xsi:nil="true"/>
    <TaxCatchAll xmlns="2391c48c-b0b6-42e8-8d98-32b0b89483a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D362FD47973DD46A1A966986E34C99B" ma:contentTypeVersion="19" ma:contentTypeDescription="Create a new document." ma:contentTypeScope="" ma:versionID="648cec4ed913380a95ec15b8237d3622">
  <xsd:schema xmlns:xsd="http://www.w3.org/2001/XMLSchema" xmlns:xs="http://www.w3.org/2001/XMLSchema" xmlns:p="http://schemas.microsoft.com/office/2006/metadata/properties" xmlns:ns2="50d873e2-47b0-46c1-aebe-4400ed4ef97f" xmlns:ns3="2391c48c-b0b6-42e8-8d98-32b0b89483ab" targetNamespace="http://schemas.microsoft.com/office/2006/metadata/properties" ma:root="true" ma:fieldsID="f6329dacf5801c2c78dbb8477e0863b9" ns2:_="" ns3:_="">
    <xsd:import namespace="50d873e2-47b0-46c1-aebe-4400ed4ef97f"/>
    <xsd:import namespace="2391c48c-b0b6-42e8-8d98-32b0b89483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Thumbnai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d873e2-47b0-46c1-aebe-4400ed4ef9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431c867-2a2c-4054-bbd9-f8ea205b02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humbnail" ma:index="26" nillable="true" ma:displayName="Thumbnail" ma:format="Thumbnail" ma:internalName="Thumbnail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1c48c-b0b6-42e8-8d98-32b0b89483ab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7b5b44-95da-4179-84d0-2df913801fb5}" ma:internalName="TaxCatchAll" ma:showField="CatchAllData" ma:web="2391c48c-b0b6-42e8-8d98-32b0b89483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B96B9B-ED69-4C37-AB26-8438C23563F2}"/>
</file>

<file path=customXml/itemProps2.xml><?xml version="1.0" encoding="utf-8"?>
<ds:datastoreItem xmlns:ds="http://schemas.openxmlformats.org/officeDocument/2006/customXml" ds:itemID="{D01E894D-00EA-4592-A706-5E172B351661}"/>
</file>

<file path=customXml/itemProps3.xml><?xml version="1.0" encoding="utf-8"?>
<ds:datastoreItem xmlns:ds="http://schemas.openxmlformats.org/officeDocument/2006/customXml" ds:itemID="{4ECC9B7D-88FB-4A7B-9A71-91390F027A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Jill</dc:creator>
  <cp:keywords/>
  <dc:description/>
  <cp:lastModifiedBy/>
  <cp:revision/>
  <dcterms:created xsi:type="dcterms:W3CDTF">2013-05-08T17:45:27Z</dcterms:created>
  <dcterms:modified xsi:type="dcterms:W3CDTF">2026-06-04T18:11:41Z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0x0101006D362FD47973DD46A1A966986E34C99B</vt:lpwstr>
  </property>
</Properties>
</file>